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filterPrivacy="1"/>
  <xr:revisionPtr revIDLastSave="0" documentId="8_{1F97FBC4-F269-48A8-8FE8-5CE24F6939F6}" xr6:coauthVersionLast="36" xr6:coauthVersionMax="36" xr10:uidLastSave="{00000000-0000-0000-0000-000000000000}"/>
  <bookViews>
    <workbookView xWindow="0" yWindow="0" windowWidth="22269" windowHeight="12651" tabRatio="800" xr2:uid="{00000000-000D-0000-FFFF-FFFF00000000}"/>
  </bookViews>
  <sheets>
    <sheet name="Grundlagen Uhrzeit" sheetId="9" r:id="rId1"/>
    <sheet name="Grundlagen Datum" sheetId="1" r:id="rId2"/>
    <sheet name="Übung Datum" sheetId="12" r:id="rId3"/>
    <sheet name="Lösung Datum" sheetId="13"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3" l="1"/>
  <c r="D25" i="13"/>
  <c r="E24" i="13"/>
  <c r="D24" i="13"/>
  <c r="E23" i="13"/>
  <c r="D23" i="13"/>
  <c r="E22" i="13"/>
  <c r="D22" i="13"/>
  <c r="C20" i="13"/>
  <c r="D20" i="13" s="1"/>
  <c r="C19" i="13"/>
  <c r="D19" i="13" s="1"/>
  <c r="C18" i="13"/>
  <c r="D18" i="13" s="1"/>
  <c r="C17" i="13"/>
  <c r="D17" i="13" s="1"/>
  <c r="E14" i="13"/>
  <c r="D14" i="13"/>
  <c r="E13" i="13"/>
  <c r="D13" i="13"/>
  <c r="E12" i="13"/>
  <c r="D12" i="13"/>
  <c r="E11" i="13"/>
  <c r="D11" i="13"/>
  <c r="C9" i="13"/>
  <c r="C8" i="13"/>
  <c r="J7" i="13"/>
  <c r="J8" i="13" s="1"/>
  <c r="C7" i="13"/>
  <c r="K6" i="13"/>
  <c r="L6" i="13" s="1"/>
  <c r="M6" i="13" s="1"/>
  <c r="N6" i="13" s="1"/>
  <c r="J6" i="13"/>
  <c r="C6" i="13"/>
  <c r="K5" i="13"/>
  <c r="L5" i="13" s="1"/>
  <c r="M5" i="13" s="1"/>
  <c r="N5" i="13" s="1"/>
  <c r="J4" i="13"/>
  <c r="J9" i="13" l="1"/>
  <c r="K8" i="13"/>
  <c r="L8" i="13" s="1"/>
  <c r="M8" i="13" s="1"/>
  <c r="K7" i="13"/>
  <c r="L7" i="13" s="1"/>
  <c r="M7" i="13" s="1"/>
  <c r="N7" i="13" s="1"/>
  <c r="D12" i="12"/>
  <c r="D13" i="12"/>
  <c r="D14" i="12"/>
  <c r="D11" i="12"/>
  <c r="J6" i="12"/>
  <c r="J7" i="12" s="1"/>
  <c r="K5" i="12"/>
  <c r="L5" i="12" s="1"/>
  <c r="M5" i="12" s="1"/>
  <c r="N5" i="12" s="1"/>
  <c r="J4" i="12"/>
  <c r="K9" i="13" l="1"/>
  <c r="L9" i="13" s="1"/>
  <c r="M9" i="13" s="1"/>
  <c r="J10" i="13"/>
  <c r="J8" i="12"/>
  <c r="K7" i="12"/>
  <c r="L7" i="12" s="1"/>
  <c r="M7" i="12" s="1"/>
  <c r="N7" i="12" s="1"/>
  <c r="K6" i="12"/>
  <c r="L6" i="12" s="1"/>
  <c r="M6" i="12" s="1"/>
  <c r="N6" i="12" s="1"/>
  <c r="J11" i="13" l="1"/>
  <c r="K10" i="13"/>
  <c r="L10" i="13" s="1"/>
  <c r="M10" i="13" s="1"/>
  <c r="J9" i="12"/>
  <c r="K8" i="12"/>
  <c r="L8" i="12" s="1"/>
  <c r="M8" i="12" s="1"/>
  <c r="B12" i="9"/>
  <c r="F18" i="1"/>
  <c r="K11" i="13" l="1"/>
  <c r="L11" i="13" s="1"/>
  <c r="M11" i="13" s="1"/>
  <c r="J12" i="13"/>
  <c r="J10" i="12"/>
  <c r="K9" i="12"/>
  <c r="L9" i="12" s="1"/>
  <c r="M9" i="12" s="1"/>
  <c r="J13" i="13" l="1"/>
  <c r="K13" i="13" s="1"/>
  <c r="L13" i="13" s="1"/>
  <c r="M13" i="13" s="1"/>
  <c r="K12" i="13"/>
  <c r="L12" i="13" s="1"/>
  <c r="M12" i="13" s="1"/>
  <c r="J11" i="12"/>
  <c r="K10" i="12"/>
  <c r="L10" i="12" s="1"/>
  <c r="M10" i="12" s="1"/>
  <c r="J12" i="12" l="1"/>
  <c r="K11" i="12"/>
  <c r="L11" i="12" s="1"/>
  <c r="M11" i="12" s="1"/>
  <c r="C14" i="1"/>
  <c r="D14" i="1"/>
  <c r="J13" i="12" l="1"/>
  <c r="K13" i="12" s="1"/>
  <c r="L13" i="12" s="1"/>
  <c r="M13" i="12" s="1"/>
  <c r="K12" i="12"/>
  <c r="L12" i="12" s="1"/>
  <c r="M12" i="12" s="1"/>
  <c r="D17" i="9"/>
  <c r="C12" i="9"/>
  <c r="D12" i="9" s="1"/>
  <c r="E12" i="9" s="1"/>
  <c r="F12" i="9" s="1"/>
</calcChain>
</file>

<file path=xl/sharedStrings.xml><?xml version="1.0" encoding="utf-8"?>
<sst xmlns="http://schemas.openxmlformats.org/spreadsheetml/2006/main" count="77" uniqueCount="28">
  <si>
    <t>Rechnen mit Datum</t>
  </si>
  <si>
    <t>31.12.1899</t>
  </si>
  <si>
    <t>Formatierter Wert</t>
  </si>
  <si>
    <t>Excel interpretiert</t>
  </si>
  <si>
    <t>Zeitachse</t>
  </si>
  <si>
    <t>Tage seit dem 01.01.1900</t>
  </si>
  <si>
    <t>Start</t>
  </si>
  <si>
    <t>Ende</t>
  </si>
  <si>
    <t>freie Tage:</t>
  </si>
  <si>
    <t>Dauer</t>
  </si>
  <si>
    <t>Projekt Enddatum</t>
  </si>
  <si>
    <t>Startzeit</t>
  </si>
  <si>
    <t>Startzeit + 0,25 Tage</t>
  </si>
  <si>
    <t>Startzeit + 0,5 Tage</t>
  </si>
  <si>
    <t>Startzeit + 0,75 Tage</t>
  </si>
  <si>
    <t>Startzeit + 1 Tage</t>
  </si>
  <si>
    <r>
      <t xml:space="preserve">entspricht </t>
    </r>
    <r>
      <rPr>
        <b/>
        <sz val="11"/>
        <color theme="1"/>
        <rFont val="Calibri"/>
        <family val="2"/>
        <scheme val="minor"/>
      </rPr>
      <t>+ 6 Stunden</t>
    </r>
  </si>
  <si>
    <t>Beispiel:</t>
  </si>
  <si>
    <t>Excel interpretiert:</t>
  </si>
  <si>
    <t>Eingabe:</t>
  </si>
  <si>
    <t>?</t>
  </si>
  <si>
    <r>
      <t xml:space="preserve">entspricht </t>
    </r>
    <r>
      <rPr>
        <b/>
        <sz val="11"/>
        <color theme="1"/>
        <rFont val="Calibri"/>
        <family val="2"/>
        <scheme val="minor"/>
      </rPr>
      <t>+ 12 Stunden</t>
    </r>
  </si>
  <si>
    <r>
      <t xml:space="preserve">entspricht </t>
    </r>
    <r>
      <rPr>
        <b/>
        <sz val="11"/>
        <color theme="1"/>
        <rFont val="Calibri"/>
        <family val="2"/>
        <scheme val="minor"/>
      </rPr>
      <t>+ 18 Stunden</t>
    </r>
  </si>
  <si>
    <r>
      <t xml:space="preserve">entspricht </t>
    </r>
    <r>
      <rPr>
        <b/>
        <sz val="11"/>
        <color theme="1"/>
        <rFont val="Calibri"/>
        <family val="2"/>
        <scheme val="minor"/>
      </rPr>
      <t>+ 24 Stunden</t>
    </r>
  </si>
  <si>
    <t xml:space="preserve"> Arbeitstage</t>
  </si>
  <si>
    <t xml:space="preserve"> Nettoarbeitstage</t>
  </si>
  <si>
    <t xml:space="preserve"> Arbeitstage INTL</t>
  </si>
  <si>
    <t xml:space="preserve"> Nettoarbeitstage INTL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</si>
</sst>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d/dd/mm/yy"/>
    <numFmt numFmtId="165" formatCode="0\ &quot;Tage&quot;"/>
    <numFmt numFmtId="166" formatCode="hh:mm\ &quot;Uhr&quot;"/>
    <numFmt numFmtId="167" formatCode="mmm/\ yyyy"/>
  </numFmts>
  <fonts count="6" x14ac:knownFonts="1">
    <font>
      <sz val="11"/>
      <color theme="1"/>
      <name val="Calibri"/>
      <family val="2"/>
      <scheme val="minor"/>
    </font>
    <font>
      <b/>
      <sz val="11"/>
      <color theme="1"/>
      <name val="Calibri"/>
      <family val="2"/>
      <scheme val="minor"/>
    </font>
    <font>
      <b/>
      <u/>
      <sz val="12"/>
      <color theme="1"/>
      <name val="Calibri"/>
      <family val="2"/>
      <scheme val="minor"/>
    </font>
    <font>
      <b/>
      <u/>
      <sz val="11"/>
      <color theme="1"/>
      <name val="Calibri"/>
      <family val="2"/>
      <scheme val="minor"/>
    </font>
    <font>
      <b/>
      <u/>
      <sz val="14"/>
      <color theme="1"/>
      <name val="Calibri"/>
      <family val="2"/>
      <scheme val="minor"/>
    </font>
    <font>
      <sz val="16"/>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2"/>
        <bgColor indexed="64"/>
      </patternFill>
    </fill>
    <fill>
      <gradientFill degree="90">
        <stop position="0">
          <color theme="9" tint="0.59999389629810485"/>
        </stop>
        <stop position="1">
          <color theme="0"/>
        </stop>
      </gradientFill>
    </fill>
    <fill>
      <gradientFill degree="90">
        <stop position="0">
          <color theme="7" tint="0.59999389629810485"/>
        </stop>
        <stop position="1">
          <color theme="0"/>
        </stop>
      </gradientFill>
    </fill>
    <fill>
      <gradientFill degree="90">
        <stop position="0">
          <color theme="7" tint="0.59999389629810485"/>
        </stop>
        <stop position="0.5">
          <color theme="0"/>
        </stop>
        <stop position="1">
          <color theme="7" tint="0.59999389629810485"/>
        </stop>
      </gradientFill>
    </fill>
    <fill>
      <gradientFill degree="90">
        <stop position="0">
          <color rgb="FF92D050"/>
        </stop>
        <stop position="0.5">
          <color theme="0"/>
        </stop>
        <stop position="1">
          <color rgb="FF92D050"/>
        </stop>
      </gradientFill>
    </fill>
    <fill>
      <patternFill patternType="solid">
        <fgColor theme="5" tint="0.39997558519241921"/>
        <bgColor indexed="64"/>
      </patternFill>
    </fill>
    <fill>
      <patternFill patternType="solid">
        <fgColor theme="0"/>
        <bgColor auto="1"/>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6">
    <xf numFmtId="0" fontId="0" fillId="0" borderId="0" xfId="0"/>
    <xf numFmtId="14" fontId="0" fillId="0" borderId="0" xfId="0" applyNumberFormat="1"/>
    <xf numFmtId="14" fontId="0" fillId="0" borderId="7" xfId="0" applyNumberFormat="1" applyBorder="1"/>
    <xf numFmtId="0" fontId="0" fillId="3" borderId="0" xfId="0" applyFill="1"/>
    <xf numFmtId="14" fontId="0" fillId="0" borderId="6" xfId="0" applyNumberFormat="1" applyBorder="1"/>
    <xf numFmtId="164" fontId="0" fillId="5" borderId="4" xfId="0" applyNumberFormat="1" applyFill="1" applyBorder="1"/>
    <xf numFmtId="164" fontId="0" fillId="5" borderId="11" xfId="0" applyNumberFormat="1" applyFill="1" applyBorder="1"/>
    <xf numFmtId="164" fontId="0" fillId="0" borderId="11" xfId="0" applyNumberFormat="1" applyBorder="1"/>
    <xf numFmtId="164" fontId="0" fillId="5" borderId="12" xfId="0" applyNumberFormat="1" applyFill="1" applyBorder="1"/>
    <xf numFmtId="164" fontId="0" fillId="5" borderId="18" xfId="0" applyNumberFormat="1" applyFill="1" applyBorder="1"/>
    <xf numFmtId="0" fontId="0" fillId="4" borderId="0" xfId="0" applyFill="1"/>
    <xf numFmtId="165" fontId="0" fillId="0" borderId="7" xfId="0" applyNumberFormat="1" applyBorder="1" applyAlignment="1">
      <alignment horizontal="center"/>
    </xf>
    <xf numFmtId="14" fontId="0" fillId="0" borderId="21" xfId="0" applyNumberFormat="1" applyBorder="1"/>
    <xf numFmtId="14" fontId="0" fillId="0" borderId="22" xfId="0" applyNumberFormat="1" applyBorder="1"/>
    <xf numFmtId="0" fontId="0" fillId="0" borderId="7" xfId="0" applyBorder="1"/>
    <xf numFmtId="0" fontId="0" fillId="6" borderId="6" xfId="0" applyNumberFormat="1" applyFill="1" applyBorder="1" applyAlignment="1">
      <alignment horizontal="center"/>
    </xf>
    <xf numFmtId="1" fontId="0" fillId="6" borderId="6" xfId="0" applyNumberFormat="1" applyFill="1" applyBorder="1" applyAlignment="1">
      <alignment horizontal="center"/>
    </xf>
    <xf numFmtId="0" fontId="0" fillId="6" borderId="5" xfId="0" applyFill="1" applyBorder="1"/>
    <xf numFmtId="0" fontId="1" fillId="6" borderId="2" xfId="0" applyFont="1" applyFill="1" applyBorder="1"/>
    <xf numFmtId="0" fontId="1" fillId="6" borderId="3" xfId="0" applyFont="1" applyFill="1" applyBorder="1"/>
    <xf numFmtId="0" fontId="0" fillId="7" borderId="9" xfId="0" applyNumberFormat="1" applyFill="1" applyBorder="1" applyAlignment="1">
      <alignment horizontal="center"/>
    </xf>
    <xf numFmtId="14" fontId="0" fillId="7" borderId="9" xfId="0" applyNumberFormat="1" applyFill="1" applyBorder="1" applyAlignment="1">
      <alignment horizontal="center"/>
    </xf>
    <xf numFmtId="0" fontId="0" fillId="7" borderId="5" xfId="0" applyFill="1" applyBorder="1"/>
    <xf numFmtId="1" fontId="1" fillId="6" borderId="1" xfId="0" applyNumberFormat="1" applyFont="1" applyFill="1" applyBorder="1"/>
    <xf numFmtId="0" fontId="4" fillId="3" borderId="0" xfId="0" applyFont="1" applyFill="1"/>
    <xf numFmtId="22" fontId="0" fillId="3" borderId="0" xfId="0" applyNumberFormat="1" applyFill="1"/>
    <xf numFmtId="22" fontId="0" fillId="3" borderId="9" xfId="0" applyNumberFormat="1" applyFill="1" applyBorder="1" applyAlignment="1">
      <alignment horizontal="center"/>
    </xf>
    <xf numFmtId="0" fontId="0" fillId="3" borderId="6" xfId="0" applyFill="1" applyBorder="1" applyAlignment="1">
      <alignment horizontal="center"/>
    </xf>
    <xf numFmtId="0" fontId="1" fillId="3" borderId="7" xfId="0" applyFont="1" applyFill="1" applyBorder="1" applyAlignment="1">
      <alignment horizontal="center"/>
    </xf>
    <xf numFmtId="0" fontId="0" fillId="3" borderId="0" xfId="0" applyFill="1" applyAlignment="1">
      <alignment horizontal="center"/>
    </xf>
    <xf numFmtId="0" fontId="1" fillId="3" borderId="6" xfId="0" applyFont="1" applyFill="1" applyBorder="1" applyAlignment="1">
      <alignment horizontal="center"/>
    </xf>
    <xf numFmtId="0" fontId="0" fillId="9" borderId="16" xfId="0" applyFill="1" applyBorder="1" applyAlignment="1">
      <alignment horizontal="center"/>
    </xf>
    <xf numFmtId="0" fontId="0" fillId="9" borderId="17" xfId="0" applyFill="1" applyBorder="1" applyAlignment="1">
      <alignment horizontal="center"/>
    </xf>
    <xf numFmtId="0" fontId="1" fillId="8" borderId="10" xfId="0" applyFont="1" applyFill="1" applyBorder="1"/>
    <xf numFmtId="0" fontId="1" fillId="9" borderId="15" xfId="0" applyFont="1" applyFill="1" applyBorder="1" applyAlignment="1">
      <alignment wrapText="1"/>
    </xf>
    <xf numFmtId="0" fontId="2" fillId="3" borderId="0" xfId="0" applyFont="1" applyFill="1"/>
    <xf numFmtId="166" fontId="0" fillId="8" borderId="11" xfId="0" applyNumberFormat="1" applyFill="1" applyBorder="1" applyAlignment="1">
      <alignment horizontal="center"/>
    </xf>
    <xf numFmtId="166" fontId="0" fillId="8" borderId="12" xfId="0" applyNumberFormat="1" applyFill="1" applyBorder="1" applyAlignment="1">
      <alignment horizontal="center"/>
    </xf>
    <xf numFmtId="164" fontId="0" fillId="5" borderId="10" xfId="0" applyNumberFormat="1" applyFont="1" applyFill="1" applyBorder="1" applyAlignment="1">
      <alignment horizontal="left"/>
    </xf>
    <xf numFmtId="14" fontId="0" fillId="9" borderId="9" xfId="0" applyNumberFormat="1" applyFill="1" applyBorder="1" applyAlignment="1">
      <alignment horizontal="center"/>
    </xf>
    <xf numFmtId="165" fontId="0" fillId="9" borderId="24" xfId="0" applyNumberFormat="1" applyFill="1" applyBorder="1" applyAlignment="1">
      <alignment horizontal="center"/>
    </xf>
    <xf numFmtId="164" fontId="0" fillId="10" borderId="13" xfId="0" applyNumberFormat="1" applyFont="1" applyFill="1" applyBorder="1" applyAlignment="1">
      <alignment horizontal="left"/>
    </xf>
    <xf numFmtId="164" fontId="0" fillId="10" borderId="4" xfId="0" applyNumberFormat="1" applyFill="1" applyBorder="1"/>
    <xf numFmtId="164" fontId="0" fillId="10" borderId="14" xfId="0" applyNumberFormat="1" applyFill="1" applyBorder="1"/>
    <xf numFmtId="164" fontId="0" fillId="10" borderId="19" xfId="0" applyNumberFormat="1" applyFill="1" applyBorder="1"/>
    <xf numFmtId="0" fontId="1" fillId="2" borderId="5" xfId="0" applyFont="1" applyFill="1" applyBorder="1" applyAlignment="1">
      <alignment horizontal="center"/>
    </xf>
    <xf numFmtId="0" fontId="1" fillId="2" borderId="1" xfId="0" applyFont="1" applyFill="1" applyBorder="1" applyAlignment="1">
      <alignment horizontal="center"/>
    </xf>
    <xf numFmtId="0" fontId="1" fillId="2" borderId="23" xfId="0" applyFont="1" applyFill="1" applyBorder="1" applyAlignment="1">
      <alignment horizontal="center"/>
    </xf>
    <xf numFmtId="0" fontId="1" fillId="2" borderId="9" xfId="0" applyFont="1" applyFill="1" applyBorder="1" applyAlignment="1">
      <alignment horizontal="center"/>
    </xf>
    <xf numFmtId="164" fontId="0" fillId="3" borderId="13" xfId="0" applyNumberFormat="1" applyFont="1" applyFill="1" applyBorder="1" applyAlignment="1">
      <alignment horizontal="left"/>
    </xf>
    <xf numFmtId="164" fontId="0" fillId="3" borderId="4" xfId="0" applyNumberFormat="1" applyFill="1" applyBorder="1"/>
    <xf numFmtId="164" fontId="0" fillId="3" borderId="14" xfId="0" applyNumberFormat="1" applyFill="1" applyBorder="1"/>
    <xf numFmtId="164" fontId="0" fillId="3" borderId="20" xfId="0" applyNumberFormat="1" applyFill="1" applyBorder="1"/>
    <xf numFmtId="164" fontId="0" fillId="3" borderId="25" xfId="0" applyNumberFormat="1" applyFont="1" applyFill="1" applyBorder="1" applyAlignment="1">
      <alignment horizontal="left"/>
    </xf>
    <xf numFmtId="164" fontId="0" fillId="3" borderId="26" xfId="0" applyNumberFormat="1" applyFill="1" applyBorder="1"/>
    <xf numFmtId="164" fontId="0" fillId="3" borderId="27" xfId="0" applyNumberFormat="1" applyFill="1" applyBorder="1"/>
    <xf numFmtId="164" fontId="0" fillId="5" borderId="4" xfId="0" applyNumberFormat="1" applyFont="1" applyFill="1" applyBorder="1" applyAlignment="1">
      <alignment horizontal="left"/>
    </xf>
    <xf numFmtId="164" fontId="0" fillId="10" borderId="4" xfId="0" applyNumberFormat="1" applyFont="1" applyFill="1" applyBorder="1" applyAlignment="1">
      <alignment horizontal="left"/>
    </xf>
    <xf numFmtId="0" fontId="1" fillId="2" borderId="1" xfId="0" applyFont="1" applyFill="1" applyBorder="1" applyAlignment="1">
      <alignment horizontal="center"/>
    </xf>
    <xf numFmtId="165" fontId="0" fillId="9" borderId="9" xfId="0" applyNumberFormat="1" applyFill="1" applyBorder="1" applyAlignment="1">
      <alignment horizontal="center"/>
    </xf>
    <xf numFmtId="165" fontId="0" fillId="11" borderId="9" xfId="0" applyNumberFormat="1" applyFill="1" applyBorder="1" applyAlignment="1">
      <alignment horizontal="center"/>
    </xf>
    <xf numFmtId="0" fontId="2" fillId="6" borderId="0" xfId="0" applyFont="1" applyFill="1" applyBorder="1" applyAlignment="1">
      <alignment horizontal="center"/>
    </xf>
    <xf numFmtId="14" fontId="0" fillId="9" borderId="1" xfId="0" applyNumberFormat="1" applyFill="1" applyBorder="1" applyAlignment="1">
      <alignment horizontal="center"/>
    </xf>
    <xf numFmtId="14" fontId="0" fillId="9" borderId="3" xfId="0" applyNumberFormat="1" applyFill="1" applyBorder="1" applyAlignment="1">
      <alignment horizontal="center"/>
    </xf>
    <xf numFmtId="14" fontId="0" fillId="9" borderId="28" xfId="0" applyNumberFormat="1" applyFill="1" applyBorder="1" applyAlignment="1">
      <alignment horizontal="center"/>
    </xf>
    <xf numFmtId="14" fontId="0" fillId="9" borderId="29" xfId="0" applyNumberFormat="1" applyFill="1" applyBorder="1" applyAlignment="1">
      <alignment horizontal="center"/>
    </xf>
    <xf numFmtId="14" fontId="0" fillId="9" borderId="30" xfId="0" applyNumberFormat="1" applyFill="1" applyBorder="1" applyAlignment="1">
      <alignment horizontal="center"/>
    </xf>
    <xf numFmtId="14" fontId="0" fillId="9" borderId="31" xfId="0" applyNumberFormat="1" applyFill="1" applyBorder="1" applyAlignment="1">
      <alignment horizontal="center"/>
    </xf>
    <xf numFmtId="0" fontId="4" fillId="0" borderId="8" xfId="0" applyFont="1" applyBorder="1" applyAlignment="1">
      <alignment horizontal="center"/>
    </xf>
    <xf numFmtId="167" fontId="5" fillId="9" borderId="1" xfId="0" applyNumberFormat="1" applyFont="1" applyFill="1" applyBorder="1" applyAlignment="1">
      <alignment horizontal="center"/>
    </xf>
    <xf numFmtId="167" fontId="5" fillId="9" borderId="2" xfId="0" applyNumberFormat="1" applyFont="1" applyFill="1" applyBorder="1" applyAlignment="1">
      <alignment horizontal="center"/>
    </xf>
    <xf numFmtId="167" fontId="5" fillId="9" borderId="3" xfId="0" applyNumberFormat="1" applyFont="1" applyFill="1" applyBorder="1" applyAlignment="1">
      <alignment horizontal="center"/>
    </xf>
    <xf numFmtId="0" fontId="3" fillId="9" borderId="10" xfId="0" applyFont="1" applyFill="1" applyBorder="1" applyAlignment="1">
      <alignment horizontal="center"/>
    </xf>
    <xf numFmtId="0" fontId="3" fillId="9" borderId="12"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s://ms-office-training.de/mit-datum-uhrzeit-und-arbeitstagen-in-excel-kalkulieren/" TargetMode="External"/><Relationship Id="rId2" Type="http://schemas.openxmlformats.org/officeDocument/2006/relationships/image" Target="../media/image1.png"/><Relationship Id="rId1" Type="http://schemas.openxmlformats.org/officeDocument/2006/relationships/hyperlink" Target="https://ms-office-training.de" TargetMode="External"/></Relationships>
</file>

<file path=xl/drawings/_rels/drawing2.xml.rels><?xml version="1.0" encoding="UTF-8" standalone="yes"?>
<Relationships xmlns="http://schemas.openxmlformats.org/package/2006/relationships"><Relationship Id="rId3" Type="http://schemas.openxmlformats.org/officeDocument/2006/relationships/hyperlink" Target="https://ms-office-training.de/" TargetMode="External"/><Relationship Id="rId2" Type="http://schemas.openxmlformats.org/officeDocument/2006/relationships/image" Target="../media/image1.png"/><Relationship Id="rId1" Type="http://schemas.openxmlformats.org/officeDocument/2006/relationships/hyperlink" Target="https://ms-office-training.de"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ms-office-training.de" TargetMode="External"/><Relationship Id="rId1" Type="http://schemas.openxmlformats.org/officeDocument/2006/relationships/hyperlink" Target="https://ms-office-training.de/absolute-relative-gemischte-bezuege-excel/"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ms-office-training.de" TargetMode="External"/><Relationship Id="rId1" Type="http://schemas.openxmlformats.org/officeDocument/2006/relationships/hyperlink" Target="https://ms-office-training.de/absolute-relative-gemischte-bezuege-excel/" TargetMode="External"/></Relationships>
</file>

<file path=xl/drawings/drawing1.xml><?xml version="1.0" encoding="utf-8"?>
<xdr:wsDr xmlns:xdr="http://schemas.openxmlformats.org/drawingml/2006/spreadsheetDrawing" xmlns:a="http://schemas.openxmlformats.org/drawingml/2006/main">
  <xdr:twoCellAnchor>
    <xdr:from>
      <xdr:col>1</xdr:col>
      <xdr:colOff>239151</xdr:colOff>
      <xdr:row>5</xdr:row>
      <xdr:rowOff>154745</xdr:rowOff>
    </xdr:from>
    <xdr:to>
      <xdr:col>6</xdr:col>
      <xdr:colOff>379827</xdr:colOff>
      <xdr:row>10</xdr:row>
      <xdr:rowOff>14068</xdr:rowOff>
    </xdr:to>
    <xdr:sp macro="" textlink="">
      <xdr:nvSpPr>
        <xdr:cNvPr id="2" name="Pfeil nach rechts 1">
          <a:extLst>
            <a:ext uri="{FF2B5EF4-FFF2-40B4-BE49-F238E27FC236}">
              <a16:creationId xmlns:a16="http://schemas.microsoft.com/office/drawing/2014/main" id="{00000000-0008-0000-0100-000002000000}"/>
            </a:ext>
          </a:extLst>
        </xdr:cNvPr>
        <xdr:cNvSpPr/>
      </xdr:nvSpPr>
      <xdr:spPr>
        <a:xfrm>
          <a:off x="1026942" y="703385"/>
          <a:ext cx="6815796" cy="773723"/>
        </a:xfrm>
        <a:prstGeom prst="rightArrow">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path path="circle">
            <a:fillToRect r="100000" b="100000"/>
          </a:path>
          <a:tileRect l="-100000" t="-100000"/>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de-DE" sz="1100" b="1"/>
            <a:t>Zeitachse entspricht 24 Std. von 00:00 Uhr bis 00:00 Uhr des folgenden Tages</a:t>
          </a:r>
        </a:p>
      </xdr:txBody>
    </xdr:sp>
    <xdr:clientData/>
  </xdr:twoCellAnchor>
  <xdr:twoCellAnchor>
    <xdr:from>
      <xdr:col>1</xdr:col>
      <xdr:colOff>450166</xdr:colOff>
      <xdr:row>8</xdr:row>
      <xdr:rowOff>140677</xdr:rowOff>
    </xdr:from>
    <xdr:to>
      <xdr:col>1</xdr:col>
      <xdr:colOff>647114</xdr:colOff>
      <xdr:row>10</xdr:row>
      <xdr:rowOff>154745</xdr:rowOff>
    </xdr:to>
    <xdr:sp macro="" textlink="">
      <xdr:nvSpPr>
        <xdr:cNvPr id="6" name="Pfeil nach unten 5">
          <a:extLst>
            <a:ext uri="{FF2B5EF4-FFF2-40B4-BE49-F238E27FC236}">
              <a16:creationId xmlns:a16="http://schemas.microsoft.com/office/drawing/2014/main" id="{00000000-0008-0000-0100-000006000000}"/>
            </a:ext>
          </a:extLst>
        </xdr:cNvPr>
        <xdr:cNvSpPr/>
      </xdr:nvSpPr>
      <xdr:spPr>
        <a:xfrm>
          <a:off x="1237957" y="1237957"/>
          <a:ext cx="196948" cy="379828"/>
        </a:xfrm>
        <a:prstGeom prst="downArrow">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829994</xdr:colOff>
      <xdr:row>8</xdr:row>
      <xdr:rowOff>140677</xdr:rowOff>
    </xdr:from>
    <xdr:to>
      <xdr:col>2</xdr:col>
      <xdr:colOff>1026942</xdr:colOff>
      <xdr:row>10</xdr:row>
      <xdr:rowOff>154745</xdr:rowOff>
    </xdr:to>
    <xdr:sp macro="" textlink="">
      <xdr:nvSpPr>
        <xdr:cNvPr id="7" name="Pfeil nach unten 6">
          <a:extLst>
            <a:ext uri="{FF2B5EF4-FFF2-40B4-BE49-F238E27FC236}">
              <a16:creationId xmlns:a16="http://schemas.microsoft.com/office/drawing/2014/main" id="{00000000-0008-0000-0100-000007000000}"/>
            </a:ext>
          </a:extLst>
        </xdr:cNvPr>
        <xdr:cNvSpPr/>
      </xdr:nvSpPr>
      <xdr:spPr>
        <a:xfrm>
          <a:off x="2665828" y="1237957"/>
          <a:ext cx="196948" cy="379828"/>
        </a:xfrm>
        <a:prstGeom prst="downArrow">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745588</xdr:colOff>
      <xdr:row>8</xdr:row>
      <xdr:rowOff>147710</xdr:rowOff>
    </xdr:from>
    <xdr:to>
      <xdr:col>3</xdr:col>
      <xdr:colOff>942536</xdr:colOff>
      <xdr:row>10</xdr:row>
      <xdr:rowOff>161778</xdr:rowOff>
    </xdr:to>
    <xdr:sp macro="" textlink="">
      <xdr:nvSpPr>
        <xdr:cNvPr id="8" name="Pfeil nach unten 7">
          <a:extLst>
            <a:ext uri="{FF2B5EF4-FFF2-40B4-BE49-F238E27FC236}">
              <a16:creationId xmlns:a16="http://schemas.microsoft.com/office/drawing/2014/main" id="{00000000-0008-0000-0100-000008000000}"/>
            </a:ext>
          </a:extLst>
        </xdr:cNvPr>
        <xdr:cNvSpPr/>
      </xdr:nvSpPr>
      <xdr:spPr>
        <a:xfrm>
          <a:off x="3988191" y="1244990"/>
          <a:ext cx="196948" cy="379828"/>
        </a:xfrm>
        <a:prstGeom prst="downArrow">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696351</xdr:colOff>
      <xdr:row>8</xdr:row>
      <xdr:rowOff>126609</xdr:rowOff>
    </xdr:from>
    <xdr:to>
      <xdr:col>4</xdr:col>
      <xdr:colOff>893299</xdr:colOff>
      <xdr:row>10</xdr:row>
      <xdr:rowOff>140677</xdr:rowOff>
    </xdr:to>
    <xdr:sp macro="" textlink="">
      <xdr:nvSpPr>
        <xdr:cNvPr id="9" name="Pfeil nach unten 8">
          <a:extLst>
            <a:ext uri="{FF2B5EF4-FFF2-40B4-BE49-F238E27FC236}">
              <a16:creationId xmlns:a16="http://schemas.microsoft.com/office/drawing/2014/main" id="{00000000-0008-0000-0100-000009000000}"/>
            </a:ext>
          </a:extLst>
        </xdr:cNvPr>
        <xdr:cNvSpPr/>
      </xdr:nvSpPr>
      <xdr:spPr>
        <a:xfrm>
          <a:off x="5345723" y="1223889"/>
          <a:ext cx="196948" cy="379828"/>
        </a:xfrm>
        <a:prstGeom prst="downArrow">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611944</xdr:colOff>
      <xdr:row>8</xdr:row>
      <xdr:rowOff>119575</xdr:rowOff>
    </xdr:from>
    <xdr:to>
      <xdr:col>5</xdr:col>
      <xdr:colOff>808892</xdr:colOff>
      <xdr:row>10</xdr:row>
      <xdr:rowOff>133643</xdr:rowOff>
    </xdr:to>
    <xdr:sp macro="" textlink="">
      <xdr:nvSpPr>
        <xdr:cNvPr id="10" name="Pfeil nach unten 9">
          <a:extLst>
            <a:ext uri="{FF2B5EF4-FFF2-40B4-BE49-F238E27FC236}">
              <a16:creationId xmlns:a16="http://schemas.microsoft.com/office/drawing/2014/main" id="{00000000-0008-0000-0100-00000A000000}"/>
            </a:ext>
          </a:extLst>
        </xdr:cNvPr>
        <xdr:cNvSpPr/>
      </xdr:nvSpPr>
      <xdr:spPr>
        <a:xfrm>
          <a:off x="6668086" y="1216855"/>
          <a:ext cx="196948" cy="379828"/>
        </a:xfrm>
        <a:prstGeom prst="downArrow">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0</xdr:col>
      <xdr:colOff>891041</xdr:colOff>
      <xdr:row>19</xdr:row>
      <xdr:rowOff>34776</xdr:rowOff>
    </xdr:from>
    <xdr:to>
      <xdr:col>5</xdr:col>
      <xdr:colOff>299820</xdr:colOff>
      <xdr:row>26</xdr:row>
      <xdr:rowOff>91047</xdr:rowOff>
    </xdr:to>
    <xdr:sp macro="" textlink="">
      <xdr:nvSpPr>
        <xdr:cNvPr id="11" name="Abgerundetes Rechteck 10">
          <a:extLst>
            <a:ext uri="{FF2B5EF4-FFF2-40B4-BE49-F238E27FC236}">
              <a16:creationId xmlns:a16="http://schemas.microsoft.com/office/drawing/2014/main" id="{00000000-0008-0000-0100-00000B000000}"/>
            </a:ext>
          </a:extLst>
        </xdr:cNvPr>
        <xdr:cNvSpPr/>
      </xdr:nvSpPr>
      <xdr:spPr>
        <a:xfrm>
          <a:off x="891041" y="3262627"/>
          <a:ext cx="6375636" cy="134835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de-DE" sz="1100" b="1" u="sng"/>
            <a:t>Hinweis</a:t>
          </a:r>
          <a:r>
            <a:rPr lang="de-DE" sz="1100"/>
            <a:t>: </a:t>
          </a:r>
        </a:p>
        <a:p>
          <a:pPr algn="l"/>
          <a:r>
            <a:rPr lang="de-DE" sz="1100"/>
            <a:t>Sobald eine Zahl mit einem Doppelpunkt getrennt eingeben wird interpretiert</a:t>
          </a:r>
          <a:r>
            <a:rPr lang="de-DE" sz="1100" baseline="0"/>
            <a:t> Excel dies als Uhrzeit, und formatiert die Zelle dementsprechend automatisch.</a:t>
          </a:r>
        </a:p>
        <a:p>
          <a:pPr algn="l"/>
          <a:r>
            <a:rPr lang="de-DE" sz="1100" baseline="0"/>
            <a:t>Soll ein Datum zusammen mit einer Uhrzeit eingetragen eingetragen und berechnet werden, so lautet die Eingabe: </a:t>
          </a:r>
          <a:r>
            <a:rPr lang="de-DE" sz="1100" b="1" baseline="0"/>
            <a:t>30/6/16 12:00.</a:t>
          </a:r>
        </a:p>
        <a:p>
          <a:pPr algn="l"/>
          <a:r>
            <a:rPr lang="de-DE" sz="1100" b="1" baseline="0"/>
            <a:t>Zwischen dem Datum und der Uhrzeit muss ein Leerzeichen gesetzt werden!</a:t>
          </a:r>
        </a:p>
        <a:p>
          <a:pPr algn="l"/>
          <a:endParaRPr lang="de-DE" sz="1100"/>
        </a:p>
      </xdr:txBody>
    </xdr:sp>
    <xdr:clientData/>
  </xdr:twoCellAnchor>
  <xdr:twoCellAnchor editAs="oneCell">
    <xdr:from>
      <xdr:col>0</xdr:col>
      <xdr:colOff>166615</xdr:colOff>
      <xdr:row>0</xdr:row>
      <xdr:rowOff>53971</xdr:rowOff>
    </xdr:from>
    <xdr:to>
      <xdr:col>2</xdr:col>
      <xdr:colOff>558370</xdr:colOff>
      <xdr:row>3</xdr:row>
      <xdr:rowOff>141988</xdr:rowOff>
    </xdr:to>
    <xdr:pic>
      <xdr:nvPicPr>
        <xdr:cNvPr id="14" name="Grafik 13">
          <a:hlinkClick xmlns:r="http://schemas.openxmlformats.org/officeDocument/2006/relationships" r:id="rId1"/>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6615" y="53971"/>
          <a:ext cx="2545233" cy="641768"/>
        </a:xfrm>
        <a:prstGeom prst="rect">
          <a:avLst/>
        </a:prstGeom>
      </xdr:spPr>
    </xdr:pic>
    <xdr:clientData/>
  </xdr:twoCellAnchor>
  <xdr:twoCellAnchor>
    <xdr:from>
      <xdr:col>0</xdr:col>
      <xdr:colOff>881576</xdr:colOff>
      <xdr:row>26</xdr:row>
      <xdr:rowOff>143634</xdr:rowOff>
    </xdr:from>
    <xdr:to>
      <xdr:col>4</xdr:col>
      <xdr:colOff>1448275</xdr:colOff>
      <xdr:row>30</xdr:row>
      <xdr:rowOff>123057</xdr:rowOff>
    </xdr:to>
    <xdr:sp macro="" textlink="">
      <xdr:nvSpPr>
        <xdr:cNvPr id="12" name="Abgerundetes Rechteck 10">
          <a:hlinkClick xmlns:r="http://schemas.openxmlformats.org/officeDocument/2006/relationships" r:id="rId3"/>
          <a:extLst>
            <a:ext uri="{FF2B5EF4-FFF2-40B4-BE49-F238E27FC236}">
              <a16:creationId xmlns:a16="http://schemas.microsoft.com/office/drawing/2014/main" id="{5347C95D-9446-439C-940B-754A9EDB0EE4}"/>
            </a:ext>
          </a:extLst>
        </xdr:cNvPr>
        <xdr:cNvSpPr/>
      </xdr:nvSpPr>
      <xdr:spPr>
        <a:xfrm>
          <a:off x="881576" y="4663572"/>
          <a:ext cx="5929096" cy="717758"/>
        </a:xfrm>
        <a:prstGeom prst="rect">
          <a:avLst/>
        </a:prstGeom>
        <a:gradFill>
          <a:gsLst>
            <a:gs pos="0">
              <a:schemeClr val="accent1">
                <a:lumMod val="75000"/>
              </a:schemeClr>
            </a:gs>
            <a:gs pos="50000">
              <a:schemeClr val="accent1">
                <a:lumMod val="60000"/>
                <a:lumOff val="40000"/>
              </a:schemeClr>
            </a:gs>
            <a:gs pos="100000">
              <a:schemeClr val="bg1">
                <a:lumMod val="85000"/>
              </a:schemeClr>
            </a:gs>
          </a:gsLst>
        </a:gradFill>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de-DE" sz="1100" b="1" u="sng"/>
            <a:t>Tipp:</a:t>
          </a:r>
          <a:br>
            <a:rPr lang="de-DE" sz="1100" b="1" u="sng"/>
          </a:br>
          <a:r>
            <a:rPr lang="de-DE" sz="1100" b="1" u="sng"/>
            <a:t>Lesen</a:t>
          </a:r>
          <a:r>
            <a:rPr lang="de-DE" sz="1100" b="1" u="sng" baseline="0"/>
            <a:t> Sie zum Thema kalkulieren mit Datum, Uhrzeit und Arbeitstagen in Excel auch gerne unseren Artikel: https://ms-office-training.de/mit-datum-uhrzeit-und-arbeitstagen-in-excel-kalkulieren/</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133642</xdr:colOff>
      <xdr:row>9</xdr:row>
      <xdr:rowOff>28135</xdr:rowOff>
    </xdr:from>
    <xdr:to>
      <xdr:col>4</xdr:col>
      <xdr:colOff>759655</xdr:colOff>
      <xdr:row>9</xdr:row>
      <xdr:rowOff>161778</xdr:rowOff>
    </xdr:to>
    <xdr:sp macro="" textlink="">
      <xdr:nvSpPr>
        <xdr:cNvPr id="2" name="Pfeil nach links 1">
          <a:extLst>
            <a:ext uri="{FF2B5EF4-FFF2-40B4-BE49-F238E27FC236}">
              <a16:creationId xmlns:a16="http://schemas.microsoft.com/office/drawing/2014/main" id="{00000000-0008-0000-0000-000002000000}"/>
            </a:ext>
          </a:extLst>
        </xdr:cNvPr>
        <xdr:cNvSpPr/>
      </xdr:nvSpPr>
      <xdr:spPr>
        <a:xfrm>
          <a:off x="3024553" y="759655"/>
          <a:ext cx="626013" cy="133643"/>
        </a:xfrm>
        <a:prstGeom prst="left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133642</xdr:colOff>
      <xdr:row>13</xdr:row>
      <xdr:rowOff>35169</xdr:rowOff>
    </xdr:from>
    <xdr:to>
      <xdr:col>4</xdr:col>
      <xdr:colOff>759655</xdr:colOff>
      <xdr:row>13</xdr:row>
      <xdr:rowOff>168812</xdr:rowOff>
    </xdr:to>
    <xdr:sp macro="" textlink="">
      <xdr:nvSpPr>
        <xdr:cNvPr id="3" name="Pfeil nach links 2">
          <a:extLst>
            <a:ext uri="{FF2B5EF4-FFF2-40B4-BE49-F238E27FC236}">
              <a16:creationId xmlns:a16="http://schemas.microsoft.com/office/drawing/2014/main" id="{00000000-0008-0000-0000-000003000000}"/>
            </a:ext>
          </a:extLst>
        </xdr:cNvPr>
        <xdr:cNvSpPr/>
      </xdr:nvSpPr>
      <xdr:spPr>
        <a:xfrm>
          <a:off x="3024553" y="1132449"/>
          <a:ext cx="626013" cy="133643"/>
        </a:xfrm>
        <a:prstGeom prst="left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816429</xdr:colOff>
      <xdr:row>17</xdr:row>
      <xdr:rowOff>182880</xdr:rowOff>
    </xdr:from>
    <xdr:to>
      <xdr:col>9</xdr:col>
      <xdr:colOff>295422</xdr:colOff>
      <xdr:row>20</xdr:row>
      <xdr:rowOff>54427</xdr:rowOff>
    </xdr:to>
    <xdr:sp macro="" textlink="">
      <xdr:nvSpPr>
        <xdr:cNvPr id="4" name="Pfeil nach rechts 3">
          <a:extLst>
            <a:ext uri="{FF2B5EF4-FFF2-40B4-BE49-F238E27FC236}">
              <a16:creationId xmlns:a16="http://schemas.microsoft.com/office/drawing/2014/main" id="{00000000-0008-0000-0000-000004000000}"/>
            </a:ext>
          </a:extLst>
        </xdr:cNvPr>
        <xdr:cNvSpPr/>
      </xdr:nvSpPr>
      <xdr:spPr>
        <a:xfrm>
          <a:off x="3860242" y="2904308"/>
          <a:ext cx="3322488" cy="432581"/>
        </a:xfrm>
        <a:prstGeom prst="rightArrow">
          <a:avLst/>
        </a:prstGeom>
        <a:gradFill flip="none" rotWithShape="1">
          <a:gsLst>
            <a:gs pos="0">
              <a:schemeClr val="accent4">
                <a:lumMod val="40000"/>
                <a:lumOff val="60000"/>
              </a:schemeClr>
            </a:gs>
            <a:gs pos="46000">
              <a:schemeClr val="accent4">
                <a:lumMod val="95000"/>
                <a:lumOff val="5000"/>
              </a:schemeClr>
            </a:gs>
            <a:gs pos="100000">
              <a:schemeClr val="accent4">
                <a:lumMod val="60000"/>
              </a:schemeClr>
            </a:gs>
          </a:gsLst>
          <a:path path="circle">
            <a:fillToRect l="50000" t="130000" r="50000" b="-30000"/>
          </a:path>
          <a:tileRect/>
        </a:gra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lang="de-DE" sz="1100">
              <a:solidFill>
                <a:sysClr val="windowText" lastClr="000000"/>
              </a:solidFill>
            </a:rPr>
            <a:t>Zeitachse</a:t>
          </a:r>
        </a:p>
      </xdr:txBody>
    </xdr:sp>
    <xdr:clientData/>
  </xdr:twoCellAnchor>
  <xdr:twoCellAnchor>
    <xdr:from>
      <xdr:col>3</xdr:col>
      <xdr:colOff>490526</xdr:colOff>
      <xdr:row>10</xdr:row>
      <xdr:rowOff>60624</xdr:rowOff>
    </xdr:from>
    <xdr:to>
      <xdr:col>3</xdr:col>
      <xdr:colOff>659339</xdr:colOff>
      <xdr:row>12</xdr:row>
      <xdr:rowOff>81726</xdr:rowOff>
    </xdr:to>
    <xdr:sp macro="" textlink="">
      <xdr:nvSpPr>
        <xdr:cNvPr id="5" name="Pfeil nach oben und unten 4">
          <a:extLst>
            <a:ext uri="{FF2B5EF4-FFF2-40B4-BE49-F238E27FC236}">
              <a16:creationId xmlns:a16="http://schemas.microsoft.com/office/drawing/2014/main" id="{00000000-0008-0000-0000-000005000000}"/>
            </a:ext>
          </a:extLst>
        </xdr:cNvPr>
        <xdr:cNvSpPr/>
      </xdr:nvSpPr>
      <xdr:spPr>
        <a:xfrm>
          <a:off x="2512757" y="1567877"/>
          <a:ext cx="168813" cy="389541"/>
        </a:xfrm>
        <a:prstGeom prst="up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xdr:col>
      <xdr:colOff>949121</xdr:colOff>
      <xdr:row>15</xdr:row>
      <xdr:rowOff>65971</xdr:rowOff>
    </xdr:from>
    <xdr:to>
      <xdr:col>5</xdr:col>
      <xdr:colOff>21136</xdr:colOff>
      <xdr:row>16</xdr:row>
      <xdr:rowOff>9964</xdr:rowOff>
    </xdr:to>
    <xdr:sp macro="" textlink="">
      <xdr:nvSpPr>
        <xdr:cNvPr id="6" name="Pfeil nach links 5">
          <a:extLst>
            <a:ext uri="{FF2B5EF4-FFF2-40B4-BE49-F238E27FC236}">
              <a16:creationId xmlns:a16="http://schemas.microsoft.com/office/drawing/2014/main" id="{00000000-0008-0000-0000-000006000000}"/>
            </a:ext>
          </a:extLst>
        </xdr:cNvPr>
        <xdr:cNvSpPr/>
      </xdr:nvSpPr>
      <xdr:spPr>
        <a:xfrm rot="12853152">
          <a:off x="2971352" y="2511070"/>
          <a:ext cx="922586" cy="128212"/>
        </a:xfrm>
        <a:prstGeom prst="left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477966</xdr:colOff>
      <xdr:row>10</xdr:row>
      <xdr:rowOff>84239</xdr:rowOff>
    </xdr:from>
    <xdr:to>
      <xdr:col>2</xdr:col>
      <xdr:colOff>646779</xdr:colOff>
      <xdr:row>12</xdr:row>
      <xdr:rowOff>105341</xdr:rowOff>
    </xdr:to>
    <xdr:sp macro="" textlink="">
      <xdr:nvSpPr>
        <xdr:cNvPr id="7" name="Pfeil nach oben und unten 6">
          <a:extLst>
            <a:ext uri="{FF2B5EF4-FFF2-40B4-BE49-F238E27FC236}">
              <a16:creationId xmlns:a16="http://schemas.microsoft.com/office/drawing/2014/main" id="{00000000-0008-0000-0000-000007000000}"/>
            </a:ext>
          </a:extLst>
        </xdr:cNvPr>
        <xdr:cNvSpPr/>
      </xdr:nvSpPr>
      <xdr:spPr>
        <a:xfrm>
          <a:off x="1537230" y="1591492"/>
          <a:ext cx="168813" cy="389541"/>
        </a:xfrm>
        <a:prstGeom prst="up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e-DE" sz="1100"/>
        </a:p>
      </xdr:txBody>
    </xdr:sp>
    <xdr:clientData/>
  </xdr:twoCellAnchor>
  <xdr:twoCellAnchor>
    <xdr:from>
      <xdr:col>1</xdr:col>
      <xdr:colOff>337624</xdr:colOff>
      <xdr:row>10</xdr:row>
      <xdr:rowOff>56271</xdr:rowOff>
    </xdr:from>
    <xdr:to>
      <xdr:col>1</xdr:col>
      <xdr:colOff>506437</xdr:colOff>
      <xdr:row>12</xdr:row>
      <xdr:rowOff>77373</xdr:rowOff>
    </xdr:to>
    <xdr:sp macro="" textlink="">
      <xdr:nvSpPr>
        <xdr:cNvPr id="8" name="Pfeil nach oben und unten 7">
          <a:extLst>
            <a:ext uri="{FF2B5EF4-FFF2-40B4-BE49-F238E27FC236}">
              <a16:creationId xmlns:a16="http://schemas.microsoft.com/office/drawing/2014/main" id="{00000000-0008-0000-0000-000008000000}"/>
            </a:ext>
          </a:extLst>
        </xdr:cNvPr>
        <xdr:cNvSpPr/>
      </xdr:nvSpPr>
      <xdr:spPr>
        <a:xfrm>
          <a:off x="337624" y="1019908"/>
          <a:ext cx="168813" cy="386862"/>
        </a:xfrm>
        <a:prstGeom prst="upDownArrow">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xdr:col>
      <xdr:colOff>128079</xdr:colOff>
      <xdr:row>0</xdr:row>
      <xdr:rowOff>67890</xdr:rowOff>
    </xdr:from>
    <xdr:to>
      <xdr:col>3</xdr:col>
      <xdr:colOff>944291</xdr:colOff>
      <xdr:row>4</xdr:row>
      <xdr:rowOff>14198</xdr:rowOff>
    </xdr:to>
    <xdr:pic>
      <xdr:nvPicPr>
        <xdr:cNvPr id="11" name="Grafik 10">
          <a:hlinkClick xmlns:r="http://schemas.openxmlformats.org/officeDocument/2006/relationships" r:id="rId1"/>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5334" y="67890"/>
          <a:ext cx="2699914" cy="684644"/>
        </a:xfrm>
        <a:prstGeom prst="rect">
          <a:avLst/>
        </a:prstGeom>
      </xdr:spPr>
    </xdr:pic>
    <xdr:clientData/>
  </xdr:twoCellAnchor>
  <xdr:twoCellAnchor>
    <xdr:from>
      <xdr:col>6</xdr:col>
      <xdr:colOff>66990</xdr:colOff>
      <xdr:row>6</xdr:row>
      <xdr:rowOff>18932</xdr:rowOff>
    </xdr:from>
    <xdr:to>
      <xdr:col>11</xdr:col>
      <xdr:colOff>179851</xdr:colOff>
      <xdr:row>16</xdr:row>
      <xdr:rowOff>71176</xdr:rowOff>
    </xdr:to>
    <xdr:sp macro="" textlink="">
      <xdr:nvSpPr>
        <xdr:cNvPr id="9" name="Rechteck 8">
          <a:extLst>
            <a:ext uri="{FF2B5EF4-FFF2-40B4-BE49-F238E27FC236}">
              <a16:creationId xmlns:a16="http://schemas.microsoft.com/office/drawing/2014/main" id="{00000000-0008-0000-0000-000009000000}"/>
            </a:ext>
          </a:extLst>
        </xdr:cNvPr>
        <xdr:cNvSpPr/>
      </xdr:nvSpPr>
      <xdr:spPr>
        <a:xfrm>
          <a:off x="5093350" y="1126435"/>
          <a:ext cx="2786961" cy="1841288"/>
        </a:xfrm>
        <a:prstGeom prst="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t>Excel interpretiert ein eingegebenes</a:t>
          </a:r>
          <a:r>
            <a:rPr lang="de-DE" sz="1100" baseline="0"/>
            <a:t> Datum immer als ganze Zahl.</a:t>
          </a:r>
        </a:p>
        <a:p>
          <a:pPr algn="l"/>
          <a:endParaRPr lang="de-DE" sz="1100" baseline="0"/>
        </a:p>
        <a:p>
          <a:pPr algn="l"/>
          <a:r>
            <a:rPr lang="de-DE" sz="1100" baseline="0"/>
            <a:t>Und zwar jedes Datum welches nach dem 31.12.1899 liegt. Denn Excel kann mit einem Datum vor diesem Zeitpunkt nicht kalkulieren.</a:t>
          </a:r>
        </a:p>
        <a:p>
          <a:pPr algn="l"/>
          <a:endParaRPr lang="de-DE" sz="1100" baseline="0"/>
        </a:p>
        <a:p>
          <a:pPr algn="l"/>
          <a:r>
            <a:rPr lang="de-DE" sz="1100" baseline="0"/>
            <a:t>Dieses Verständnis dient dazu zu verstehen wie mit einem Datum kalkuliert wird.</a:t>
          </a:r>
          <a:endParaRPr lang="de-DE" sz="1100"/>
        </a:p>
      </xdr:txBody>
    </xdr:sp>
    <xdr:clientData/>
  </xdr:twoCellAnchor>
  <xdr:twoCellAnchor>
    <xdr:from>
      <xdr:col>1</xdr:col>
      <xdr:colOff>12561</xdr:colOff>
      <xdr:row>15</xdr:row>
      <xdr:rowOff>125605</xdr:rowOff>
    </xdr:from>
    <xdr:to>
      <xdr:col>3</xdr:col>
      <xdr:colOff>946220</xdr:colOff>
      <xdr:row>16</xdr:row>
      <xdr:rowOff>180034</xdr:rowOff>
    </xdr:to>
    <xdr:sp macro="" textlink="">
      <xdr:nvSpPr>
        <xdr:cNvPr id="12" name="Rechteck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50726" y="2470220"/>
          <a:ext cx="2817725" cy="238649"/>
        </a:xfrm>
        <a:prstGeom prst="rect">
          <a:avLst/>
        </a:prstGeom>
        <a:gradFill flip="none" rotWithShape="1">
          <a:gsLst>
            <a:gs pos="0">
              <a:schemeClr val="accent1">
                <a:shade val="30000"/>
                <a:satMod val="115000"/>
              </a:schemeClr>
            </a:gs>
            <a:gs pos="50000">
              <a:schemeClr val="accent1">
                <a:shade val="67500"/>
                <a:satMod val="115000"/>
              </a:schemeClr>
            </a:gs>
            <a:gs pos="100000">
              <a:schemeClr val="accent1">
                <a:shade val="100000"/>
                <a:satMod val="115000"/>
              </a:schemeClr>
            </a:gs>
          </a:gsLst>
          <a:lin ang="54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t>Weitere Tipps auf www.ms-office-training.de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91111</xdr:colOff>
      <xdr:row>5</xdr:row>
      <xdr:rowOff>16329</xdr:rowOff>
    </xdr:from>
    <xdr:to>
      <xdr:col>7</xdr:col>
      <xdr:colOff>754212</xdr:colOff>
      <xdr:row>8</xdr:row>
      <xdr:rowOff>157007</xdr:rowOff>
    </xdr:to>
    <xdr:sp macro="" textlink="">
      <xdr:nvSpPr>
        <xdr:cNvPr id="2" name="Abgerundetes Rechteck 1">
          <a:extLst>
            <a:ext uri="{FF2B5EF4-FFF2-40B4-BE49-F238E27FC236}">
              <a16:creationId xmlns:a16="http://schemas.microsoft.com/office/drawing/2014/main" id="{96281850-2C4D-4557-BB1D-B0FB2E6A0952}"/>
            </a:ext>
          </a:extLst>
        </xdr:cNvPr>
        <xdr:cNvSpPr/>
      </xdr:nvSpPr>
      <xdr:spPr>
        <a:xfrm>
          <a:off x="4831840" y="996043"/>
          <a:ext cx="3705658" cy="6958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de-DE" sz="1100"/>
            <a:t>Funktion "</a:t>
          </a:r>
          <a:r>
            <a:rPr lang="de-DE" sz="1100" b="1"/>
            <a:t>Arbeitstage</a:t>
          </a:r>
          <a:r>
            <a:rPr lang="de-DE" sz="1100"/>
            <a:t>" </a:t>
          </a:r>
          <a:r>
            <a:rPr lang="de-DE" sz="1100" b="1"/>
            <a:t>berechnet</a:t>
          </a:r>
          <a:r>
            <a:rPr lang="de-DE" sz="1100"/>
            <a:t> </a:t>
          </a:r>
          <a:r>
            <a:rPr lang="de-DE" sz="1100" b="1"/>
            <a:t>nicht</a:t>
          </a:r>
          <a:r>
            <a:rPr lang="de-DE" sz="1100"/>
            <a:t> </a:t>
          </a:r>
          <a:r>
            <a:rPr lang="de-DE" sz="1100" b="1"/>
            <a:t>die</a:t>
          </a:r>
          <a:r>
            <a:rPr lang="de-DE" sz="1100"/>
            <a:t> </a:t>
          </a:r>
          <a:r>
            <a:rPr lang="de-DE" sz="1100" b="1"/>
            <a:t>Arbeitstage</a:t>
          </a:r>
          <a:r>
            <a:rPr lang="de-DE" sz="1100"/>
            <a:t>,</a:t>
          </a:r>
          <a:r>
            <a:rPr lang="de-DE" sz="1100" baseline="0"/>
            <a:t> sondern ein Enddatum incl. WE, welches bsp. auch ein Zahlungsziel darstellen könnte.</a:t>
          </a:r>
          <a:endParaRPr lang="de-DE" sz="1100"/>
        </a:p>
      </xdr:txBody>
    </xdr:sp>
    <xdr:clientData/>
  </xdr:twoCellAnchor>
  <xdr:twoCellAnchor>
    <xdr:from>
      <xdr:col>5</xdr:col>
      <xdr:colOff>99456</xdr:colOff>
      <xdr:row>9</xdr:row>
      <xdr:rowOff>79648</xdr:rowOff>
    </xdr:from>
    <xdr:to>
      <xdr:col>7</xdr:col>
      <xdr:colOff>72600</xdr:colOff>
      <xdr:row>13</xdr:row>
      <xdr:rowOff>160858</xdr:rowOff>
    </xdr:to>
    <xdr:sp macro="" textlink="">
      <xdr:nvSpPr>
        <xdr:cNvPr id="3" name="Abgerundetes Rechteck 2">
          <a:extLst>
            <a:ext uri="{FF2B5EF4-FFF2-40B4-BE49-F238E27FC236}">
              <a16:creationId xmlns:a16="http://schemas.microsoft.com/office/drawing/2014/main" id="{53068606-9875-4D2A-9903-7491D92BB608}"/>
            </a:ext>
          </a:extLst>
        </xdr:cNvPr>
        <xdr:cNvSpPr/>
      </xdr:nvSpPr>
      <xdr:spPr>
        <a:xfrm>
          <a:off x="4840185" y="1799591"/>
          <a:ext cx="3015701" cy="82143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de-DE" sz="1100"/>
            <a:t>Funktion "</a:t>
          </a:r>
          <a:r>
            <a:rPr lang="de-DE" sz="1100" b="1"/>
            <a:t>Nettoarbeitstag</a:t>
          </a:r>
          <a:r>
            <a:rPr lang="de-DE" sz="1100"/>
            <a:t>" </a:t>
          </a:r>
          <a:r>
            <a:rPr lang="de-DE" sz="1100" b="1"/>
            <a:t>berechnet</a:t>
          </a:r>
          <a:r>
            <a:rPr lang="de-DE" sz="1100"/>
            <a:t>  die </a:t>
          </a:r>
          <a:r>
            <a:rPr lang="de-DE" sz="1100" b="1"/>
            <a:t>Arbeitstage</a:t>
          </a:r>
          <a:r>
            <a:rPr lang="de-DE" sz="1100"/>
            <a:t>,</a:t>
          </a:r>
          <a:r>
            <a:rPr lang="de-DE" sz="1100" baseline="0"/>
            <a:t> zwischen einem Start- und einem Enddatum incl. WE</a:t>
          </a:r>
          <a:endParaRPr lang="de-DE" sz="1100"/>
        </a:p>
      </xdr:txBody>
    </xdr:sp>
    <xdr:clientData/>
  </xdr:twoCellAnchor>
  <xdr:twoCellAnchor>
    <xdr:from>
      <xdr:col>5</xdr:col>
      <xdr:colOff>102043</xdr:colOff>
      <xdr:row>14</xdr:row>
      <xdr:rowOff>87085</xdr:rowOff>
    </xdr:from>
    <xdr:to>
      <xdr:col>9</xdr:col>
      <xdr:colOff>66235</xdr:colOff>
      <xdr:row>19</xdr:row>
      <xdr:rowOff>11137</xdr:rowOff>
    </xdr:to>
    <xdr:sp macro="" textlink="">
      <xdr:nvSpPr>
        <xdr:cNvPr id="4" name="Abgerundetes Rechteck 3">
          <a:extLst>
            <a:ext uri="{FF2B5EF4-FFF2-40B4-BE49-F238E27FC236}">
              <a16:creationId xmlns:a16="http://schemas.microsoft.com/office/drawing/2014/main" id="{24F2FAF2-D361-4873-B7B8-5DB7066EA356}"/>
            </a:ext>
          </a:extLst>
        </xdr:cNvPr>
        <xdr:cNvSpPr/>
      </xdr:nvSpPr>
      <xdr:spPr>
        <a:xfrm>
          <a:off x="4842772" y="2732314"/>
          <a:ext cx="4628720" cy="84933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de-DE" sz="1100"/>
            <a:t>Die </a:t>
          </a:r>
          <a:r>
            <a:rPr lang="de-DE" sz="1100" b="1"/>
            <a:t>Zusatzfunktion</a:t>
          </a:r>
          <a:r>
            <a:rPr lang="de-DE" sz="1100" b="1" baseline="0"/>
            <a:t> "INTL" </a:t>
          </a:r>
          <a:r>
            <a:rPr lang="de-DE" sz="1100" baseline="0"/>
            <a:t>steht für International, und wird dem Anspruch gerecht das in anderen Ländern anders als in Deutschland auch am Samstag und Sonntag ggf. gearbeitet wird, und dafür an anderen Tagen frei ist.</a:t>
          </a:r>
          <a:endParaRPr lang="de-DE" sz="1100"/>
        </a:p>
      </xdr:txBody>
    </xdr:sp>
    <xdr:clientData/>
  </xdr:twoCellAnchor>
  <xdr:twoCellAnchor>
    <xdr:from>
      <xdr:col>5</xdr:col>
      <xdr:colOff>105388</xdr:colOff>
      <xdr:row>19</xdr:row>
      <xdr:rowOff>59872</xdr:rowOff>
    </xdr:from>
    <xdr:to>
      <xdr:col>12</xdr:col>
      <xdr:colOff>517071</xdr:colOff>
      <xdr:row>25</xdr:row>
      <xdr:rowOff>125185</xdr:rowOff>
    </xdr:to>
    <xdr:sp macro="" textlink="">
      <xdr:nvSpPr>
        <xdr:cNvPr id="5" name="Abgerundetes Rechteck 4">
          <a:hlinkClick xmlns:r="http://schemas.openxmlformats.org/officeDocument/2006/relationships" r:id="rId1"/>
          <a:extLst>
            <a:ext uri="{FF2B5EF4-FFF2-40B4-BE49-F238E27FC236}">
              <a16:creationId xmlns:a16="http://schemas.microsoft.com/office/drawing/2014/main" id="{C235DA33-F1AB-46C9-AEEE-D052D4F078E7}"/>
            </a:ext>
          </a:extLst>
        </xdr:cNvPr>
        <xdr:cNvSpPr/>
      </xdr:nvSpPr>
      <xdr:spPr>
        <a:xfrm>
          <a:off x="4846117" y="3630386"/>
          <a:ext cx="7558154" cy="115932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de-DE" sz="1100" b="1" u="sng"/>
            <a:t>Aufgabe</a:t>
          </a:r>
          <a:r>
            <a:rPr lang="de-DE" sz="1100"/>
            <a:t>:</a:t>
          </a:r>
        </a:p>
        <a:p>
          <a:pPr algn="l"/>
          <a:r>
            <a:rPr lang="de-DE" sz="1100"/>
            <a:t>Fügen Sie in die grün hinterlegten Zellen die jeweiligen Funkionen</a:t>
          </a:r>
          <a:r>
            <a:rPr lang="de-DE" sz="1100" baseline="0"/>
            <a:t> ein. In der unteren Matrix mit INTL. verwenden Sie bitte Typ 11, so das nur der Sonntag frei ist. In die Spalte Dauer ermitteln Sie bitte die Gesamtdauer des Projektes ohne Berücksichtigung der freien Tage. Lesen Sie hierzu auch gerne unser Tutorial zu gemischen, absoluten und relativen Bezügen in Excel</a:t>
          </a:r>
          <a:r>
            <a:rPr lang="de-DE" sz="1100" baseline="0">
              <a:solidFill>
                <a:srgbClr val="002060"/>
              </a:solidFill>
            </a:rPr>
            <a:t>: https://ms-office-training.de/absolute-relative-gemischte-bezuege-excel/</a:t>
          </a:r>
        </a:p>
        <a:p>
          <a:pPr algn="l"/>
          <a:r>
            <a:rPr lang="de-DE" sz="1100" b="1" u="sng" baseline="0"/>
            <a:t>PS: Alle Funktionen sollen kopierfähig sein!</a:t>
          </a:r>
          <a:endParaRPr lang="de-DE" sz="1100" b="1" u="sng"/>
        </a:p>
      </xdr:txBody>
    </xdr:sp>
    <xdr:clientData/>
  </xdr:twoCellAnchor>
  <xdr:twoCellAnchor editAs="oneCell">
    <xdr:from>
      <xdr:col>1</xdr:col>
      <xdr:colOff>15106</xdr:colOff>
      <xdr:row>0</xdr:row>
      <xdr:rowOff>86667</xdr:rowOff>
    </xdr:from>
    <xdr:to>
      <xdr:col>3</xdr:col>
      <xdr:colOff>10687</xdr:colOff>
      <xdr:row>2</xdr:row>
      <xdr:rowOff>119140</xdr:rowOff>
    </xdr:to>
    <xdr:pic>
      <xdr:nvPicPr>
        <xdr:cNvPr id="7" name="Grafik 6">
          <a:hlinkClick xmlns:r="http://schemas.openxmlformats.org/officeDocument/2006/relationships" r:id="rId2"/>
          <a:extLst>
            <a:ext uri="{FF2B5EF4-FFF2-40B4-BE49-F238E27FC236}">
              <a16:creationId xmlns:a16="http://schemas.microsoft.com/office/drawing/2014/main" id="{1E9E9DDC-9375-425A-88D5-F358E2F9F90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9277" y="86667"/>
          <a:ext cx="1590339" cy="4025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91111</xdr:colOff>
      <xdr:row>5</xdr:row>
      <xdr:rowOff>16329</xdr:rowOff>
    </xdr:from>
    <xdr:to>
      <xdr:col>7</xdr:col>
      <xdr:colOff>754212</xdr:colOff>
      <xdr:row>8</xdr:row>
      <xdr:rowOff>157007</xdr:rowOff>
    </xdr:to>
    <xdr:sp macro="" textlink="">
      <xdr:nvSpPr>
        <xdr:cNvPr id="2" name="Abgerundetes Rechteck 1">
          <a:extLst>
            <a:ext uri="{FF2B5EF4-FFF2-40B4-BE49-F238E27FC236}">
              <a16:creationId xmlns:a16="http://schemas.microsoft.com/office/drawing/2014/main" id="{045A1E4B-1200-4262-85C6-ACFDFE6F217D}"/>
            </a:ext>
          </a:extLst>
        </xdr:cNvPr>
        <xdr:cNvSpPr/>
      </xdr:nvSpPr>
      <xdr:spPr>
        <a:xfrm>
          <a:off x="4831840" y="996043"/>
          <a:ext cx="3705658" cy="6958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de-DE" sz="1100"/>
            <a:t>Funktion "</a:t>
          </a:r>
          <a:r>
            <a:rPr lang="de-DE" sz="1100" b="1"/>
            <a:t>Arbeitstage</a:t>
          </a:r>
          <a:r>
            <a:rPr lang="de-DE" sz="1100"/>
            <a:t>" </a:t>
          </a:r>
          <a:r>
            <a:rPr lang="de-DE" sz="1100" b="1"/>
            <a:t>berechnet</a:t>
          </a:r>
          <a:r>
            <a:rPr lang="de-DE" sz="1100"/>
            <a:t> </a:t>
          </a:r>
          <a:r>
            <a:rPr lang="de-DE" sz="1100" b="1"/>
            <a:t>nicht</a:t>
          </a:r>
          <a:r>
            <a:rPr lang="de-DE" sz="1100"/>
            <a:t> </a:t>
          </a:r>
          <a:r>
            <a:rPr lang="de-DE" sz="1100" b="1"/>
            <a:t>die</a:t>
          </a:r>
          <a:r>
            <a:rPr lang="de-DE" sz="1100"/>
            <a:t> </a:t>
          </a:r>
          <a:r>
            <a:rPr lang="de-DE" sz="1100" b="1"/>
            <a:t>Arbeitstage</a:t>
          </a:r>
          <a:r>
            <a:rPr lang="de-DE" sz="1100"/>
            <a:t>,</a:t>
          </a:r>
          <a:r>
            <a:rPr lang="de-DE" sz="1100" baseline="0"/>
            <a:t> sondern ein Enddatum incl. WE, welches bsp. auch ein Zahlungsziel darstellen könnte.</a:t>
          </a:r>
          <a:endParaRPr lang="de-DE" sz="1100"/>
        </a:p>
      </xdr:txBody>
    </xdr:sp>
    <xdr:clientData/>
  </xdr:twoCellAnchor>
  <xdr:twoCellAnchor>
    <xdr:from>
      <xdr:col>5</xdr:col>
      <xdr:colOff>99456</xdr:colOff>
      <xdr:row>9</xdr:row>
      <xdr:rowOff>79648</xdr:rowOff>
    </xdr:from>
    <xdr:to>
      <xdr:col>7</xdr:col>
      <xdr:colOff>72600</xdr:colOff>
      <xdr:row>13</xdr:row>
      <xdr:rowOff>160858</xdr:rowOff>
    </xdr:to>
    <xdr:sp macro="" textlink="">
      <xdr:nvSpPr>
        <xdr:cNvPr id="3" name="Abgerundetes Rechteck 2">
          <a:extLst>
            <a:ext uri="{FF2B5EF4-FFF2-40B4-BE49-F238E27FC236}">
              <a16:creationId xmlns:a16="http://schemas.microsoft.com/office/drawing/2014/main" id="{8C9F6C1E-FB47-422B-84DD-89DF1AAAB7F4}"/>
            </a:ext>
          </a:extLst>
        </xdr:cNvPr>
        <xdr:cNvSpPr/>
      </xdr:nvSpPr>
      <xdr:spPr>
        <a:xfrm>
          <a:off x="4840185" y="1799591"/>
          <a:ext cx="3015701" cy="82143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de-DE" sz="1100"/>
            <a:t>Funktion "</a:t>
          </a:r>
          <a:r>
            <a:rPr lang="de-DE" sz="1100" b="1"/>
            <a:t>Nettoarbeitstag</a:t>
          </a:r>
          <a:r>
            <a:rPr lang="de-DE" sz="1100"/>
            <a:t>" </a:t>
          </a:r>
          <a:r>
            <a:rPr lang="de-DE" sz="1100" b="1"/>
            <a:t>berechnet</a:t>
          </a:r>
          <a:r>
            <a:rPr lang="de-DE" sz="1100"/>
            <a:t>  die </a:t>
          </a:r>
          <a:r>
            <a:rPr lang="de-DE" sz="1100" b="1"/>
            <a:t>Arbeitstage</a:t>
          </a:r>
          <a:r>
            <a:rPr lang="de-DE" sz="1100"/>
            <a:t>,</a:t>
          </a:r>
          <a:r>
            <a:rPr lang="de-DE" sz="1100" baseline="0"/>
            <a:t> zwischen einem Start- und einem Enddatum incl. WE</a:t>
          </a:r>
          <a:endParaRPr lang="de-DE" sz="1100"/>
        </a:p>
      </xdr:txBody>
    </xdr:sp>
    <xdr:clientData/>
  </xdr:twoCellAnchor>
  <xdr:twoCellAnchor>
    <xdr:from>
      <xdr:col>5</xdr:col>
      <xdr:colOff>102043</xdr:colOff>
      <xdr:row>14</xdr:row>
      <xdr:rowOff>87085</xdr:rowOff>
    </xdr:from>
    <xdr:to>
      <xdr:col>9</xdr:col>
      <xdr:colOff>66235</xdr:colOff>
      <xdr:row>19</xdr:row>
      <xdr:rowOff>11137</xdr:rowOff>
    </xdr:to>
    <xdr:sp macro="" textlink="">
      <xdr:nvSpPr>
        <xdr:cNvPr id="4" name="Abgerundetes Rechteck 3">
          <a:extLst>
            <a:ext uri="{FF2B5EF4-FFF2-40B4-BE49-F238E27FC236}">
              <a16:creationId xmlns:a16="http://schemas.microsoft.com/office/drawing/2014/main" id="{E0D49BF7-E9AA-4E7D-8D52-41673E8AB330}"/>
            </a:ext>
          </a:extLst>
        </xdr:cNvPr>
        <xdr:cNvSpPr/>
      </xdr:nvSpPr>
      <xdr:spPr>
        <a:xfrm>
          <a:off x="4842772" y="2732314"/>
          <a:ext cx="4628720" cy="84933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lang="de-DE" sz="1100"/>
            <a:t>Die </a:t>
          </a:r>
          <a:r>
            <a:rPr lang="de-DE" sz="1100" b="1"/>
            <a:t>Zusatzfunktion</a:t>
          </a:r>
          <a:r>
            <a:rPr lang="de-DE" sz="1100" b="1" baseline="0"/>
            <a:t> "INTL" </a:t>
          </a:r>
          <a:r>
            <a:rPr lang="de-DE" sz="1100" baseline="0"/>
            <a:t>steht für International, und wird dem Anspruch gerecht das in anderen Ländern anders als in Deutschland auch am Samstag und Sonntag ggf. gearbeitet wird, und dafür an anderen Tagen frei ist.</a:t>
          </a:r>
          <a:endParaRPr lang="de-DE" sz="1100"/>
        </a:p>
      </xdr:txBody>
    </xdr:sp>
    <xdr:clientData/>
  </xdr:twoCellAnchor>
  <xdr:twoCellAnchor>
    <xdr:from>
      <xdr:col>5</xdr:col>
      <xdr:colOff>105388</xdr:colOff>
      <xdr:row>19</xdr:row>
      <xdr:rowOff>59872</xdr:rowOff>
    </xdr:from>
    <xdr:to>
      <xdr:col>12</xdr:col>
      <xdr:colOff>517071</xdr:colOff>
      <xdr:row>25</xdr:row>
      <xdr:rowOff>125185</xdr:rowOff>
    </xdr:to>
    <xdr:sp macro="" textlink="">
      <xdr:nvSpPr>
        <xdr:cNvPr id="5" name="Abgerundetes Rechteck 4">
          <a:hlinkClick xmlns:r="http://schemas.openxmlformats.org/officeDocument/2006/relationships" r:id="rId1"/>
          <a:extLst>
            <a:ext uri="{FF2B5EF4-FFF2-40B4-BE49-F238E27FC236}">
              <a16:creationId xmlns:a16="http://schemas.microsoft.com/office/drawing/2014/main" id="{10AF696E-14EF-465E-96D9-847AFAFA94AA}"/>
            </a:ext>
          </a:extLst>
        </xdr:cNvPr>
        <xdr:cNvSpPr/>
      </xdr:nvSpPr>
      <xdr:spPr>
        <a:xfrm>
          <a:off x="4846117" y="3630386"/>
          <a:ext cx="7558154" cy="1159328"/>
        </a:xfrm>
        <a:prstGeom prst="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lang="de-DE" sz="1100" b="1" u="sng"/>
            <a:t>Aufgabe</a:t>
          </a:r>
          <a:r>
            <a:rPr lang="de-DE" sz="1100"/>
            <a:t>:</a:t>
          </a:r>
        </a:p>
        <a:p>
          <a:pPr algn="l"/>
          <a:r>
            <a:rPr lang="de-DE" sz="1100"/>
            <a:t>Fügen Sie in die grün hinterlegten Zellen die jeweiligen Funkionen</a:t>
          </a:r>
          <a:r>
            <a:rPr lang="de-DE" sz="1100" baseline="0"/>
            <a:t> ein. In der unteren Matrix mit INTL. verwenden Sie bitte Typ 11, so das nur der Sonntag frei ist. In die Spalte Dauer ermitteln Sie bitte die Gesamtdauer des Projektes ohne Berücksichtigung der freien Tage. Lesen Sie hierzu auch gerne unser Tutorial zu gemischen, absoluten und relativen Bezügen in Excel</a:t>
          </a:r>
          <a:r>
            <a:rPr lang="de-DE" sz="1100" baseline="0">
              <a:solidFill>
                <a:srgbClr val="002060"/>
              </a:solidFill>
            </a:rPr>
            <a:t>: https://ms-office-training.de/absolute-relative-gemischte-bezuege-excel/</a:t>
          </a:r>
        </a:p>
        <a:p>
          <a:pPr algn="l"/>
          <a:r>
            <a:rPr lang="de-DE" sz="1100" b="1" u="sng" baseline="0"/>
            <a:t>PS: Alle Funktionen sollen kopierfähig sein!</a:t>
          </a:r>
          <a:endParaRPr lang="de-DE" sz="1100" b="1" u="sng"/>
        </a:p>
      </xdr:txBody>
    </xdr:sp>
    <xdr:clientData/>
  </xdr:twoCellAnchor>
  <xdr:twoCellAnchor editAs="oneCell">
    <xdr:from>
      <xdr:col>1</xdr:col>
      <xdr:colOff>15106</xdr:colOff>
      <xdr:row>0</xdr:row>
      <xdr:rowOff>86667</xdr:rowOff>
    </xdr:from>
    <xdr:to>
      <xdr:col>3</xdr:col>
      <xdr:colOff>10687</xdr:colOff>
      <xdr:row>2</xdr:row>
      <xdr:rowOff>119140</xdr:rowOff>
    </xdr:to>
    <xdr:pic>
      <xdr:nvPicPr>
        <xdr:cNvPr id="6" name="Grafik 5">
          <a:hlinkClick xmlns:r="http://schemas.openxmlformats.org/officeDocument/2006/relationships" r:id="rId2"/>
          <a:extLst>
            <a:ext uri="{FF2B5EF4-FFF2-40B4-BE49-F238E27FC236}">
              <a16:creationId xmlns:a16="http://schemas.microsoft.com/office/drawing/2014/main" id="{CA593E0B-41FB-49B9-87C5-356F23F30BF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9277" y="86667"/>
          <a:ext cx="1590339" cy="40258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499984740745262"/>
  </sheetPr>
  <dimension ref="A1:H31"/>
  <sheetViews>
    <sheetView tabSelected="1" zoomScale="115" zoomScaleNormal="115" workbookViewId="0">
      <pane xSplit="14" ySplit="4" topLeftCell="O5" activePane="bottomRight" state="frozen"/>
      <selection pane="topRight" activeCell="O1" sqref="O1"/>
      <selection pane="bottomLeft" activeCell="A5" sqref="A5"/>
      <selection pane="bottomRight" activeCell="K9" sqref="K9"/>
    </sheetView>
  </sheetViews>
  <sheetFormatPr baseColWidth="10" defaultRowHeight="14.6" x14ac:dyDescent="0.4"/>
  <cols>
    <col min="1" max="1" width="12.69140625" customWidth="1"/>
    <col min="2" max="2" width="17.69140625" bestFit="1" customWidth="1"/>
    <col min="3" max="6" width="22.69140625" customWidth="1"/>
  </cols>
  <sheetData>
    <row r="1" spans="1:8" x14ac:dyDescent="0.4">
      <c r="A1" s="3"/>
      <c r="B1" s="3"/>
      <c r="C1" s="3"/>
      <c r="D1" s="3"/>
      <c r="E1" s="3"/>
      <c r="F1" s="3"/>
      <c r="G1" s="3"/>
      <c r="H1" s="3"/>
    </row>
    <row r="2" spans="1:8" x14ac:dyDescent="0.4">
      <c r="A2" s="3"/>
      <c r="B2" s="3"/>
      <c r="C2" s="3"/>
      <c r="D2" s="3"/>
      <c r="E2" s="3"/>
      <c r="F2" s="3"/>
      <c r="G2" s="3"/>
      <c r="H2" s="3"/>
    </row>
    <row r="3" spans="1:8" x14ac:dyDescent="0.4">
      <c r="A3" s="3"/>
      <c r="B3" s="3"/>
      <c r="C3" s="3"/>
      <c r="D3" s="3"/>
      <c r="E3" s="3"/>
      <c r="F3" s="3"/>
      <c r="G3" s="3"/>
      <c r="H3" s="3"/>
    </row>
    <row r="4" spans="1:8" x14ac:dyDescent="0.4">
      <c r="A4" s="3"/>
      <c r="B4" s="3"/>
      <c r="C4" s="3"/>
      <c r="D4" s="3"/>
      <c r="E4" s="3"/>
      <c r="F4" s="3"/>
      <c r="G4" s="3"/>
      <c r="H4" s="3"/>
    </row>
    <row r="5" spans="1:8" x14ac:dyDescent="0.4">
      <c r="A5" s="3"/>
      <c r="B5" s="3"/>
      <c r="C5" s="3"/>
      <c r="D5" s="3"/>
      <c r="E5" s="3"/>
      <c r="F5" s="3"/>
      <c r="G5" s="3"/>
      <c r="H5" s="3"/>
    </row>
    <row r="6" spans="1:8" ht="18.45" x14ac:dyDescent="0.5">
      <c r="A6" s="3"/>
      <c r="B6" s="3"/>
      <c r="C6" s="3"/>
      <c r="D6" s="24" t="s">
        <v>4</v>
      </c>
      <c r="E6" s="3"/>
      <c r="F6" s="3"/>
      <c r="G6" s="3"/>
      <c r="H6" s="3"/>
    </row>
    <row r="7" spans="1:8" x14ac:dyDescent="0.4">
      <c r="A7" s="3"/>
      <c r="B7" s="3"/>
      <c r="C7" s="3"/>
      <c r="D7" s="3"/>
      <c r="E7" s="3"/>
      <c r="F7" s="3"/>
      <c r="G7" s="3"/>
      <c r="H7" s="3"/>
    </row>
    <row r="8" spans="1:8" x14ac:dyDescent="0.4">
      <c r="A8" s="3"/>
      <c r="B8" s="25"/>
      <c r="C8" s="3"/>
      <c r="D8" s="3"/>
      <c r="E8" s="3"/>
      <c r="F8" s="3"/>
      <c r="G8" s="3"/>
      <c r="H8" s="3"/>
    </row>
    <row r="9" spans="1:8" x14ac:dyDescent="0.4">
      <c r="A9" s="3"/>
      <c r="B9" s="3"/>
      <c r="C9" s="3"/>
      <c r="D9" s="3"/>
      <c r="E9" s="3"/>
      <c r="F9" s="3"/>
      <c r="G9" s="3"/>
      <c r="H9" s="3"/>
    </row>
    <row r="10" spans="1:8" x14ac:dyDescent="0.4">
      <c r="A10" s="3"/>
      <c r="B10" s="3"/>
      <c r="C10" s="3"/>
      <c r="D10" s="3"/>
      <c r="E10" s="3"/>
      <c r="F10" s="3"/>
      <c r="G10" s="3"/>
      <c r="H10" s="3"/>
    </row>
    <row r="11" spans="1:8" ht="15" thickBot="1" x14ac:dyDescent="0.45">
      <c r="A11" s="3"/>
      <c r="B11" s="3"/>
      <c r="C11" s="3"/>
      <c r="D11" s="3"/>
      <c r="E11" s="3"/>
      <c r="F11" s="3"/>
      <c r="G11" s="3"/>
      <c r="H11" s="3"/>
    </row>
    <row r="12" spans="1:8" x14ac:dyDescent="0.4">
      <c r="A12" s="3"/>
      <c r="B12" s="26">
        <f ca="1">NOW()</f>
        <v>44542.297780324072</v>
      </c>
      <c r="C12" s="26">
        <f ca="1">B12+0.25</f>
        <v>44542.547780324072</v>
      </c>
      <c r="D12" s="26">
        <f t="shared" ref="D12:F12" ca="1" si="0">C12+0.25</f>
        <v>44542.797780324072</v>
      </c>
      <c r="E12" s="26">
        <f t="shared" ca="1" si="0"/>
        <v>44543.047780324072</v>
      </c>
      <c r="F12" s="26">
        <f t="shared" ca="1" si="0"/>
        <v>44543.297780324072</v>
      </c>
      <c r="G12" s="3"/>
      <c r="H12" s="3"/>
    </row>
    <row r="13" spans="1:8" ht="15" thickBot="1" x14ac:dyDescent="0.45">
      <c r="A13" s="3"/>
      <c r="B13" s="30" t="s">
        <v>11</v>
      </c>
      <c r="C13" s="28" t="s">
        <v>12</v>
      </c>
      <c r="D13" s="28" t="s">
        <v>13</v>
      </c>
      <c r="E13" s="28" t="s">
        <v>14</v>
      </c>
      <c r="F13" s="28" t="s">
        <v>15</v>
      </c>
      <c r="G13" s="3"/>
      <c r="H13" s="3"/>
    </row>
    <row r="14" spans="1:8" ht="15" thickBot="1" x14ac:dyDescent="0.45">
      <c r="A14" s="3"/>
      <c r="B14" s="29"/>
      <c r="C14" s="27" t="s">
        <v>16</v>
      </c>
      <c r="D14" s="27" t="s">
        <v>21</v>
      </c>
      <c r="E14" s="27" t="s">
        <v>22</v>
      </c>
      <c r="F14" s="27" t="s">
        <v>23</v>
      </c>
      <c r="G14" s="3"/>
      <c r="H14" s="3"/>
    </row>
    <row r="15" spans="1:8" x14ac:dyDescent="0.4">
      <c r="A15" s="3"/>
      <c r="B15" s="3"/>
      <c r="C15" s="3"/>
      <c r="D15" s="3"/>
      <c r="E15" s="3"/>
      <c r="F15" s="3"/>
      <c r="G15" s="3"/>
      <c r="H15" s="3"/>
    </row>
    <row r="16" spans="1:8" ht="16.3" thickBot="1" x14ac:dyDescent="0.5">
      <c r="A16" s="3"/>
      <c r="B16" s="35" t="s">
        <v>17</v>
      </c>
      <c r="C16" s="3"/>
      <c r="D16" s="3"/>
      <c r="E16" s="3"/>
      <c r="F16" s="3"/>
      <c r="G16" s="3"/>
      <c r="H16" s="3"/>
    </row>
    <row r="17" spans="1:8" x14ac:dyDescent="0.4">
      <c r="A17" s="3"/>
      <c r="B17" s="33" t="s">
        <v>19</v>
      </c>
      <c r="C17" s="36">
        <v>0</v>
      </c>
      <c r="D17" s="36">
        <f>C17+0.25</f>
        <v>0.25</v>
      </c>
      <c r="E17" s="36">
        <v>0.5</v>
      </c>
      <c r="F17" s="36">
        <v>0.75</v>
      </c>
      <c r="G17" s="37">
        <v>0</v>
      </c>
      <c r="H17" s="3"/>
    </row>
    <row r="18" spans="1:8" ht="15" thickBot="1" x14ac:dyDescent="0.45">
      <c r="A18" s="3"/>
      <c r="B18" s="34" t="s">
        <v>18</v>
      </c>
      <c r="C18" s="31">
        <v>1</v>
      </c>
      <c r="D18" s="31">
        <v>0.25</v>
      </c>
      <c r="E18" s="31">
        <v>0.5</v>
      </c>
      <c r="F18" s="31">
        <v>0.75</v>
      </c>
      <c r="G18" s="32">
        <v>1</v>
      </c>
      <c r="H18" s="3"/>
    </row>
    <row r="19" spans="1:8" x14ac:dyDescent="0.4">
      <c r="A19" s="3"/>
      <c r="B19" s="3"/>
      <c r="C19" s="3"/>
      <c r="D19" s="3"/>
      <c r="E19" s="3"/>
      <c r="F19" s="3"/>
      <c r="G19" s="3"/>
      <c r="H19" s="3"/>
    </row>
    <row r="20" spans="1:8" x14ac:dyDescent="0.4">
      <c r="A20" s="3"/>
      <c r="B20" s="3"/>
      <c r="C20" s="3"/>
      <c r="D20" s="3"/>
      <c r="E20" s="3"/>
      <c r="F20" s="3"/>
      <c r="G20" s="3"/>
      <c r="H20" s="3"/>
    </row>
    <row r="21" spans="1:8" x14ac:dyDescent="0.4">
      <c r="A21" s="3"/>
      <c r="B21" s="3"/>
      <c r="C21" s="3"/>
      <c r="D21" s="3"/>
      <c r="E21" s="3"/>
      <c r="F21" s="3"/>
      <c r="G21" s="3"/>
      <c r="H21" s="3"/>
    </row>
    <row r="22" spans="1:8" x14ac:dyDescent="0.4">
      <c r="A22" s="3"/>
      <c r="B22" s="3"/>
      <c r="C22" s="3"/>
      <c r="D22" s="3"/>
      <c r="E22" s="3"/>
      <c r="F22" s="3"/>
      <c r="G22" s="3"/>
      <c r="H22" s="3"/>
    </row>
    <row r="23" spans="1:8" x14ac:dyDescent="0.4">
      <c r="A23" s="3"/>
      <c r="B23" s="3"/>
      <c r="C23" s="3"/>
      <c r="D23" s="3"/>
      <c r="E23" s="3"/>
      <c r="F23" s="3"/>
      <c r="G23" s="3"/>
      <c r="H23" s="3"/>
    </row>
    <row r="24" spans="1:8" x14ac:dyDescent="0.4">
      <c r="A24" s="3"/>
      <c r="B24" s="3"/>
      <c r="C24" s="3"/>
      <c r="D24" s="3"/>
      <c r="E24" s="3"/>
      <c r="F24" s="3"/>
      <c r="G24" s="3"/>
      <c r="H24" s="3"/>
    </row>
    <row r="25" spans="1:8" x14ac:dyDescent="0.4">
      <c r="A25" s="3"/>
      <c r="B25" s="3"/>
      <c r="C25" s="3"/>
      <c r="D25" s="3"/>
      <c r="E25" s="3"/>
      <c r="F25" s="3"/>
      <c r="G25" s="3"/>
      <c r="H25" s="3"/>
    </row>
    <row r="26" spans="1:8" x14ac:dyDescent="0.4">
      <c r="A26" s="3"/>
      <c r="B26" s="3"/>
      <c r="C26" s="3"/>
      <c r="D26" s="3"/>
      <c r="E26" s="3"/>
      <c r="F26" s="3"/>
      <c r="G26" s="3"/>
      <c r="H26" s="3"/>
    </row>
    <row r="27" spans="1:8" x14ac:dyDescent="0.4">
      <c r="A27" s="3"/>
      <c r="B27" s="3"/>
      <c r="C27" s="3"/>
      <c r="D27" s="3"/>
      <c r="E27" s="3"/>
      <c r="F27" s="3"/>
      <c r="G27" s="3"/>
      <c r="H27" s="3"/>
    </row>
    <row r="28" spans="1:8" x14ac:dyDescent="0.4">
      <c r="A28" s="3"/>
      <c r="B28" s="3"/>
      <c r="C28" s="3"/>
      <c r="D28" s="3"/>
      <c r="E28" s="3"/>
      <c r="F28" s="3"/>
      <c r="G28" s="3"/>
      <c r="H28" s="3"/>
    </row>
    <row r="29" spans="1:8" x14ac:dyDescent="0.4">
      <c r="A29" s="3"/>
      <c r="B29" s="3"/>
      <c r="C29" s="3"/>
      <c r="D29" s="3"/>
      <c r="E29" s="3"/>
      <c r="F29" s="3"/>
      <c r="G29" s="3"/>
      <c r="H29" s="3"/>
    </row>
    <row r="30" spans="1:8" x14ac:dyDescent="0.4">
      <c r="A30" s="3"/>
      <c r="B30" s="3"/>
      <c r="C30" s="3"/>
      <c r="D30" s="3"/>
      <c r="E30" s="3"/>
      <c r="F30" s="3"/>
      <c r="G30" s="3"/>
      <c r="H30" s="3"/>
    </row>
    <row r="31" spans="1:8" x14ac:dyDescent="0.4">
      <c r="A31" s="3"/>
      <c r="B31" s="3"/>
      <c r="C31" s="3"/>
      <c r="D31" s="3"/>
      <c r="E31" s="3"/>
      <c r="F31" s="3"/>
      <c r="G31" s="3"/>
      <c r="H31" s="3"/>
    </row>
  </sheetData>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8:I24"/>
  <sheetViews>
    <sheetView showGridLines="0" zoomScale="115" zoomScaleNormal="115" workbookViewId="0">
      <pane xSplit="23" ySplit="4" topLeftCell="X5" activePane="bottomRight" state="frozen"/>
      <selection pane="topRight" activeCell="X1" sqref="X1"/>
      <selection pane="bottomLeft" activeCell="A5" sqref="A5"/>
      <selection pane="bottomRight" activeCell="R10" sqref="R10"/>
    </sheetView>
  </sheetViews>
  <sheetFormatPr baseColWidth="10" defaultColWidth="8.765625" defaultRowHeight="14.6" x14ac:dyDescent="0.4"/>
  <cols>
    <col min="1" max="1" width="1.921875" customWidth="1"/>
    <col min="2" max="2" width="13" customWidth="1"/>
    <col min="3" max="3" width="13.61328125" customWidth="1"/>
    <col min="4" max="4" width="14.4609375" customWidth="1"/>
    <col min="5" max="5" width="11.69140625" bestFit="1" customWidth="1"/>
    <col min="6" max="6" width="16.3046875" bestFit="1" customWidth="1"/>
    <col min="11" max="11" width="2.765625" customWidth="1"/>
  </cols>
  <sheetData>
    <row r="8" spans="2:6" ht="15.9" x14ac:dyDescent="0.45">
      <c r="B8" s="61" t="s">
        <v>0</v>
      </c>
      <c r="C8" s="61"/>
      <c r="D8" s="61"/>
      <c r="E8" s="61"/>
      <c r="F8" s="61"/>
    </row>
    <row r="9" spans="2:6" ht="7.3" customHeight="1" thickBot="1" x14ac:dyDescent="0.45"/>
    <row r="10" spans="2:6" ht="15" thickBot="1" x14ac:dyDescent="0.45">
      <c r="B10" s="20" t="s">
        <v>1</v>
      </c>
      <c r="C10" s="21">
        <v>1</v>
      </c>
      <c r="D10" s="21">
        <v>44562</v>
      </c>
      <c r="F10" s="22" t="s">
        <v>2</v>
      </c>
    </row>
    <row r="11" spans="2:6" x14ac:dyDescent="0.4">
      <c r="B11" s="14"/>
      <c r="C11" s="14"/>
      <c r="D11" s="14"/>
      <c r="F11" s="14"/>
    </row>
    <row r="12" spans="2:6" x14ac:dyDescent="0.4">
      <c r="B12" s="14"/>
      <c r="C12" s="14"/>
      <c r="D12" s="14"/>
      <c r="F12" s="14"/>
    </row>
    <row r="13" spans="2:6" ht="15" thickBot="1" x14ac:dyDescent="0.45">
      <c r="B13" s="14"/>
      <c r="C13" s="14"/>
      <c r="D13" s="14"/>
      <c r="F13" s="14"/>
    </row>
    <row r="14" spans="2:6" ht="15" thickBot="1" x14ac:dyDescent="0.45">
      <c r="B14" s="15" t="s">
        <v>1</v>
      </c>
      <c r="C14" s="16">
        <f>C10</f>
        <v>1</v>
      </c>
      <c r="D14" s="16">
        <f>D10</f>
        <v>44562</v>
      </c>
      <c r="F14" s="17" t="s">
        <v>3</v>
      </c>
    </row>
    <row r="17" spans="3:9" ht="15" thickBot="1" x14ac:dyDescent="0.45"/>
    <row r="18" spans="3:9" ht="15" thickBot="1" x14ac:dyDescent="0.45">
      <c r="F18" s="23">
        <f>D10</f>
        <v>44562</v>
      </c>
      <c r="G18" s="18" t="s">
        <v>5</v>
      </c>
      <c r="H18" s="18"/>
      <c r="I18" s="19"/>
    </row>
    <row r="23" spans="3:9" x14ac:dyDescent="0.4">
      <c r="C23" s="1"/>
    </row>
    <row r="24" spans="3:9" x14ac:dyDescent="0.4">
      <c r="C24" s="1"/>
    </row>
  </sheetData>
  <mergeCells count="1">
    <mergeCell ref="B8:F8"/>
  </mergeCell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7D218-97A4-4BE2-882E-866E67015AD0}">
  <sheetPr>
    <tabColor rgb="FF92D050"/>
  </sheetPr>
  <dimension ref="B3:N26"/>
  <sheetViews>
    <sheetView zoomScaleNormal="100" workbookViewId="0">
      <pane xSplit="15" ySplit="3" topLeftCell="P4" activePane="bottomRight" state="frozen"/>
      <selection pane="topRight" activeCell="O1" sqref="O1"/>
      <selection pane="bottomLeft" activeCell="A4" sqref="A4"/>
      <selection pane="bottomRight" activeCell="Q18" sqref="Q18"/>
    </sheetView>
  </sheetViews>
  <sheetFormatPr baseColWidth="10" defaultRowHeight="14.6" x14ac:dyDescent="0.4"/>
  <cols>
    <col min="1" max="1" width="2.4609375" customWidth="1"/>
    <col min="2" max="2" width="11.23046875" customWidth="1"/>
    <col min="3" max="4" width="11.3046875" customWidth="1"/>
    <col min="5" max="5" width="30.69140625" customWidth="1"/>
    <col min="6" max="6" width="23.69140625" customWidth="1"/>
    <col min="7" max="7" width="19.3046875" customWidth="1"/>
    <col min="8" max="8" width="11.69140625" customWidth="1"/>
    <col min="9" max="9" width="11.23046875" customWidth="1"/>
    <col min="10" max="13" width="11.69140625" customWidth="1"/>
    <col min="14" max="14" width="11.61328125" customWidth="1"/>
    <col min="15" max="15" width="11.61328125" bestFit="1" customWidth="1"/>
    <col min="16" max="17" width="10.07421875" bestFit="1" customWidth="1"/>
    <col min="18" max="18" width="9.921875" bestFit="1" customWidth="1"/>
    <col min="19" max="19" width="28.3828125" bestFit="1" customWidth="1"/>
    <col min="20" max="22" width="11.23046875" customWidth="1"/>
    <col min="23" max="27" width="11.3828125" bestFit="1" customWidth="1"/>
    <col min="28" max="28" width="11" bestFit="1" customWidth="1"/>
    <col min="29" max="29" width="11.23046875" customWidth="1"/>
  </cols>
  <sheetData>
    <row r="3" spans="2:14" ht="15" thickBot="1" x14ac:dyDescent="0.45"/>
    <row r="4" spans="2:14" ht="18.75" customHeight="1" thickBot="1" x14ac:dyDescent="0.6">
      <c r="B4" s="68" t="s">
        <v>10</v>
      </c>
      <c r="C4" s="68"/>
      <c r="D4" s="68"/>
      <c r="E4" s="68"/>
      <c r="J4" s="69">
        <f>J5</f>
        <v>44562</v>
      </c>
      <c r="K4" s="70"/>
      <c r="L4" s="70"/>
      <c r="M4" s="70"/>
      <c r="N4" s="71"/>
    </row>
    <row r="5" spans="2:14" ht="14.9" customHeight="1" thickBot="1" x14ac:dyDescent="0.45">
      <c r="B5" s="45" t="s">
        <v>6</v>
      </c>
      <c r="C5" s="74" t="s">
        <v>7</v>
      </c>
      <c r="D5" s="75"/>
      <c r="E5" s="45" t="s">
        <v>24</v>
      </c>
      <c r="J5" s="38">
        <v>44562</v>
      </c>
      <c r="K5" s="6">
        <f>J5+7</f>
        <v>44569</v>
      </c>
      <c r="L5" s="7">
        <f>K5+7</f>
        <v>44576</v>
      </c>
      <c r="M5" s="8">
        <f>L5+7</f>
        <v>44583</v>
      </c>
      <c r="N5" s="9">
        <f>M5+7</f>
        <v>44590</v>
      </c>
    </row>
    <row r="6" spans="2:14" ht="14.9" customHeight="1" thickBot="1" x14ac:dyDescent="0.45">
      <c r="B6" s="2">
        <v>44562</v>
      </c>
      <c r="C6" s="62" t="s">
        <v>20</v>
      </c>
      <c r="D6" s="63"/>
      <c r="E6" s="11">
        <v>5</v>
      </c>
      <c r="J6" s="41">
        <f>J5+1</f>
        <v>44563</v>
      </c>
      <c r="K6" s="42">
        <f t="shared" ref="K6:N13" si="0">J6+7</f>
        <v>44570</v>
      </c>
      <c r="L6" s="42">
        <f t="shared" si="0"/>
        <v>44577</v>
      </c>
      <c r="M6" s="43">
        <f t="shared" si="0"/>
        <v>44584</v>
      </c>
      <c r="N6" s="44">
        <f t="shared" si="0"/>
        <v>44591</v>
      </c>
    </row>
    <row r="7" spans="2:14" ht="14.9" customHeight="1" thickBot="1" x14ac:dyDescent="0.45">
      <c r="B7" s="2">
        <v>44566</v>
      </c>
      <c r="C7" s="62" t="s">
        <v>20</v>
      </c>
      <c r="D7" s="63"/>
      <c r="E7" s="11">
        <v>8</v>
      </c>
      <c r="J7" s="49">
        <f t="shared" ref="J7:J13" si="1">J6+1</f>
        <v>44564</v>
      </c>
      <c r="K7" s="50">
        <f t="shared" si="0"/>
        <v>44571</v>
      </c>
      <c r="L7" s="50">
        <f t="shared" si="0"/>
        <v>44578</v>
      </c>
      <c r="M7" s="51">
        <f t="shared" si="0"/>
        <v>44585</v>
      </c>
      <c r="N7" s="52">
        <f t="shared" si="0"/>
        <v>44592</v>
      </c>
    </row>
    <row r="8" spans="2:14" ht="14.9" customHeight="1" thickBot="1" x14ac:dyDescent="0.45">
      <c r="B8" s="2">
        <v>44583</v>
      </c>
      <c r="C8" s="62" t="s">
        <v>20</v>
      </c>
      <c r="D8" s="63"/>
      <c r="E8" s="11">
        <v>4</v>
      </c>
      <c r="J8" s="49">
        <f t="shared" si="1"/>
        <v>44565</v>
      </c>
      <c r="K8" s="50">
        <f t="shared" si="0"/>
        <v>44572</v>
      </c>
      <c r="L8" s="50">
        <f t="shared" si="0"/>
        <v>44579</v>
      </c>
      <c r="M8" s="51">
        <f t="shared" si="0"/>
        <v>44586</v>
      </c>
    </row>
    <row r="9" spans="2:14" ht="14.9" customHeight="1" thickBot="1" x14ac:dyDescent="0.45">
      <c r="B9" s="2">
        <v>44563</v>
      </c>
      <c r="C9" s="62" t="s">
        <v>20</v>
      </c>
      <c r="D9" s="63"/>
      <c r="E9" s="11">
        <v>9</v>
      </c>
      <c r="J9" s="49">
        <f t="shared" si="1"/>
        <v>44566</v>
      </c>
      <c r="K9" s="50">
        <f t="shared" si="0"/>
        <v>44573</v>
      </c>
      <c r="L9" s="50">
        <f t="shared" si="0"/>
        <v>44580</v>
      </c>
      <c r="M9" s="51">
        <f t="shared" si="0"/>
        <v>44587</v>
      </c>
    </row>
    <row r="10" spans="2:14" ht="14.9" customHeight="1" thickBot="1" x14ac:dyDescent="0.45">
      <c r="B10" s="45" t="s">
        <v>6</v>
      </c>
      <c r="C10" s="45" t="s">
        <v>7</v>
      </c>
      <c r="D10" s="47" t="s">
        <v>9</v>
      </c>
      <c r="E10" s="45" t="s">
        <v>25</v>
      </c>
      <c r="J10" s="49">
        <f t="shared" si="1"/>
        <v>44567</v>
      </c>
      <c r="K10" s="50">
        <f t="shared" si="0"/>
        <v>44574</v>
      </c>
      <c r="L10" s="50">
        <f t="shared" si="0"/>
        <v>44581</v>
      </c>
      <c r="M10" s="51">
        <f t="shared" si="0"/>
        <v>44588</v>
      </c>
    </row>
    <row r="11" spans="2:14" ht="14.9" customHeight="1" thickBot="1" x14ac:dyDescent="0.45">
      <c r="B11" s="2">
        <v>44562</v>
      </c>
      <c r="C11" s="12">
        <v>44580</v>
      </c>
      <c r="D11" s="60">
        <f>C11-B11</f>
        <v>18</v>
      </c>
      <c r="E11" s="59" t="s">
        <v>20</v>
      </c>
      <c r="J11" s="53">
        <f t="shared" si="1"/>
        <v>44568</v>
      </c>
      <c r="K11" s="54">
        <f t="shared" si="0"/>
        <v>44575</v>
      </c>
      <c r="L11" s="54">
        <f t="shared" si="0"/>
        <v>44582</v>
      </c>
      <c r="M11" s="55">
        <f t="shared" si="0"/>
        <v>44589</v>
      </c>
    </row>
    <row r="12" spans="2:14" ht="14.9" customHeight="1" thickBot="1" x14ac:dyDescent="0.45">
      <c r="B12" s="2">
        <v>44566</v>
      </c>
      <c r="C12" s="12">
        <v>44575</v>
      </c>
      <c r="D12" s="60">
        <f t="shared" ref="D12:D14" si="2">C12-B12</f>
        <v>9</v>
      </c>
      <c r="E12" s="59" t="s">
        <v>20</v>
      </c>
      <c r="J12" s="56">
        <f t="shared" si="1"/>
        <v>44569</v>
      </c>
      <c r="K12" s="5">
        <f t="shared" si="0"/>
        <v>44576</v>
      </c>
      <c r="L12" s="5">
        <f t="shared" si="0"/>
        <v>44583</v>
      </c>
      <c r="M12" s="5">
        <f t="shared" si="0"/>
        <v>44590</v>
      </c>
    </row>
    <row r="13" spans="2:14" ht="14.9" customHeight="1" thickBot="1" x14ac:dyDescent="0.45">
      <c r="B13" s="2">
        <v>44568</v>
      </c>
      <c r="C13" s="12">
        <v>44575</v>
      </c>
      <c r="D13" s="60">
        <f t="shared" si="2"/>
        <v>7</v>
      </c>
      <c r="E13" s="59" t="s">
        <v>20</v>
      </c>
      <c r="J13" s="57">
        <f t="shared" si="1"/>
        <v>44570</v>
      </c>
      <c r="K13" s="42">
        <f t="shared" si="0"/>
        <v>44577</v>
      </c>
      <c r="L13" s="42">
        <f t="shared" si="0"/>
        <v>44584</v>
      </c>
      <c r="M13" s="42">
        <f t="shared" si="0"/>
        <v>44591</v>
      </c>
    </row>
    <row r="14" spans="2:14" ht="14.9" customHeight="1" thickBot="1" x14ac:dyDescent="0.45">
      <c r="B14" s="4">
        <v>44567</v>
      </c>
      <c r="C14" s="13">
        <v>44582</v>
      </c>
      <c r="D14" s="60">
        <f t="shared" si="2"/>
        <v>15</v>
      </c>
      <c r="E14" s="59" t="s">
        <v>20</v>
      </c>
    </row>
    <row r="15" spans="2:14" ht="14.9" customHeight="1" thickBot="1" x14ac:dyDescent="0.45">
      <c r="B15" s="10"/>
      <c r="C15" s="10"/>
      <c r="D15" s="10"/>
      <c r="E15" s="10"/>
      <c r="K15" s="72" t="s">
        <v>8</v>
      </c>
      <c r="L15" s="73"/>
    </row>
    <row r="16" spans="2:14" ht="14.9" customHeight="1" thickBot="1" x14ac:dyDescent="0.45">
      <c r="B16" s="45" t="s">
        <v>6</v>
      </c>
      <c r="C16" s="45" t="s">
        <v>7</v>
      </c>
      <c r="D16" s="46" t="s">
        <v>9</v>
      </c>
      <c r="E16" s="45" t="s">
        <v>26</v>
      </c>
      <c r="K16" s="64">
        <v>44576</v>
      </c>
      <c r="L16" s="65"/>
    </row>
    <row r="17" spans="2:12" ht="14.9" customHeight="1" thickBot="1" x14ac:dyDescent="0.45">
      <c r="B17" s="2">
        <v>44562</v>
      </c>
      <c r="C17" s="39" t="s">
        <v>20</v>
      </c>
      <c r="D17" s="59" t="s">
        <v>20</v>
      </c>
      <c r="E17" s="11">
        <v>5</v>
      </c>
      <c r="F17" s="1"/>
      <c r="G17" s="1"/>
      <c r="H17" s="1"/>
      <c r="K17" s="64">
        <v>44577</v>
      </c>
      <c r="L17" s="65"/>
    </row>
    <row r="18" spans="2:12" ht="14.9" customHeight="1" thickBot="1" x14ac:dyDescent="0.45">
      <c r="B18" s="2">
        <v>44566</v>
      </c>
      <c r="C18" s="39" t="s">
        <v>20</v>
      </c>
      <c r="D18" s="59" t="s">
        <v>20</v>
      </c>
      <c r="E18" s="11">
        <v>8</v>
      </c>
      <c r="K18" s="64">
        <v>44584</v>
      </c>
      <c r="L18" s="65"/>
    </row>
    <row r="19" spans="2:12" ht="14.9" customHeight="1" thickBot="1" x14ac:dyDescent="0.45">
      <c r="B19" s="2">
        <v>44583</v>
      </c>
      <c r="C19" s="39" t="s">
        <v>20</v>
      </c>
      <c r="D19" s="59" t="s">
        <v>20</v>
      </c>
      <c r="E19" s="11">
        <v>4</v>
      </c>
      <c r="K19" s="66">
        <v>44587</v>
      </c>
      <c r="L19" s="67"/>
    </row>
    <row r="20" spans="2:12" ht="14.9" customHeight="1" thickBot="1" x14ac:dyDescent="0.45">
      <c r="B20" s="2">
        <v>44563</v>
      </c>
      <c r="C20" s="39" t="s">
        <v>20</v>
      </c>
      <c r="D20" s="59" t="s">
        <v>20</v>
      </c>
      <c r="E20" s="11">
        <v>9</v>
      </c>
    </row>
    <row r="21" spans="2:12" ht="14.9" customHeight="1" thickBot="1" x14ac:dyDescent="0.45">
      <c r="B21" s="45" t="s">
        <v>6</v>
      </c>
      <c r="C21" s="45" t="s">
        <v>7</v>
      </c>
      <c r="D21" s="47" t="s">
        <v>9</v>
      </c>
      <c r="E21" s="48" t="s">
        <v>27</v>
      </c>
    </row>
    <row r="22" spans="2:12" ht="14.25" customHeight="1" thickBot="1" x14ac:dyDescent="0.45">
      <c r="B22" s="2">
        <v>44562</v>
      </c>
      <c r="C22" s="12">
        <v>44580</v>
      </c>
      <c r="D22" s="40" t="s">
        <v>20</v>
      </c>
      <c r="E22" s="40" t="s">
        <v>20</v>
      </c>
    </row>
    <row r="23" spans="2:12" ht="14.25" customHeight="1" thickBot="1" x14ac:dyDescent="0.45">
      <c r="B23" s="2">
        <v>44566</v>
      </c>
      <c r="C23" s="12">
        <v>44575</v>
      </c>
      <c r="D23" s="40" t="s">
        <v>20</v>
      </c>
      <c r="E23" s="40" t="s">
        <v>20</v>
      </c>
    </row>
    <row r="24" spans="2:12" ht="14.25" customHeight="1" thickBot="1" x14ac:dyDescent="0.45">
      <c r="B24" s="2">
        <v>44568</v>
      </c>
      <c r="C24" s="12">
        <v>44575</v>
      </c>
      <c r="D24" s="40" t="s">
        <v>20</v>
      </c>
      <c r="E24" s="40" t="s">
        <v>20</v>
      </c>
    </row>
    <row r="25" spans="2:12" ht="14.9" customHeight="1" thickBot="1" x14ac:dyDescent="0.45">
      <c r="B25" s="4">
        <v>44567</v>
      </c>
      <c r="C25" s="13">
        <v>44582</v>
      </c>
      <c r="D25" s="40" t="s">
        <v>20</v>
      </c>
      <c r="E25" s="40" t="s">
        <v>20</v>
      </c>
    </row>
    <row r="26" spans="2:12" ht="14.25" customHeight="1" x14ac:dyDescent="0.4"/>
  </sheetData>
  <mergeCells count="12">
    <mergeCell ref="K19:L19"/>
    <mergeCell ref="K16:L16"/>
    <mergeCell ref="K17:L17"/>
    <mergeCell ref="B4:E4"/>
    <mergeCell ref="J4:N4"/>
    <mergeCell ref="K15:L15"/>
    <mergeCell ref="C5:D5"/>
    <mergeCell ref="C9:D9"/>
    <mergeCell ref="C8:D8"/>
    <mergeCell ref="C7:D7"/>
    <mergeCell ref="C6:D6"/>
    <mergeCell ref="K18:L18"/>
  </mergeCells>
  <pageMargins left="0.7" right="0.7" top="0.78740157499999996" bottom="0.78740157499999996" header="0.3" footer="0.3"/>
  <pageSetup paperSize="9" orientation="portrait" horizontalDpi="360"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713A4-91FE-4EBB-8502-07DAF9AAFFDA}">
  <sheetPr>
    <tabColor rgb="FFFF0000"/>
  </sheetPr>
  <dimension ref="B3:N26"/>
  <sheetViews>
    <sheetView zoomScaleNormal="100" workbookViewId="0">
      <pane xSplit="15" ySplit="3" topLeftCell="P4" activePane="bottomRight" state="frozen"/>
      <selection pane="topRight" activeCell="O1" sqref="O1"/>
      <selection pane="bottomLeft" activeCell="A4" sqref="A4"/>
      <selection pane="bottomRight" activeCell="P16" sqref="P16"/>
    </sheetView>
  </sheetViews>
  <sheetFormatPr baseColWidth="10" defaultRowHeight="14.6" x14ac:dyDescent="0.4"/>
  <cols>
    <col min="1" max="1" width="2.4609375" customWidth="1"/>
    <col min="2" max="2" width="11.23046875" customWidth="1"/>
    <col min="3" max="4" width="11.3046875" customWidth="1"/>
    <col min="5" max="5" width="30.69140625" customWidth="1"/>
    <col min="6" max="6" width="23.69140625" customWidth="1"/>
    <col min="7" max="7" width="19.3046875" customWidth="1"/>
    <col min="8" max="8" width="11.69140625" customWidth="1"/>
    <col min="9" max="9" width="11.23046875" customWidth="1"/>
    <col min="10" max="13" width="11.69140625" customWidth="1"/>
    <col min="14" max="14" width="11.61328125" customWidth="1"/>
    <col min="15" max="15" width="11.61328125" bestFit="1" customWidth="1"/>
    <col min="16" max="17" width="10.07421875" bestFit="1" customWidth="1"/>
    <col min="18" max="18" width="9.921875" bestFit="1" customWidth="1"/>
    <col min="19" max="19" width="28.3828125" bestFit="1" customWidth="1"/>
    <col min="20" max="22" width="11.23046875" customWidth="1"/>
    <col min="23" max="27" width="11.3828125" bestFit="1" customWidth="1"/>
    <col min="28" max="28" width="11" bestFit="1" customWidth="1"/>
    <col min="29" max="29" width="11.23046875" customWidth="1"/>
  </cols>
  <sheetData>
    <row r="3" spans="2:14" ht="15" thickBot="1" x14ac:dyDescent="0.45"/>
    <row r="4" spans="2:14" ht="18.75" customHeight="1" thickBot="1" x14ac:dyDescent="0.6">
      <c r="B4" s="68" t="s">
        <v>10</v>
      </c>
      <c r="C4" s="68"/>
      <c r="D4" s="68"/>
      <c r="E4" s="68"/>
      <c r="J4" s="69">
        <f>J5</f>
        <v>44562</v>
      </c>
      <c r="K4" s="70"/>
      <c r="L4" s="70"/>
      <c r="M4" s="70"/>
      <c r="N4" s="71"/>
    </row>
    <row r="5" spans="2:14" ht="14.9" customHeight="1" thickBot="1" x14ac:dyDescent="0.45">
      <c r="B5" s="45" t="s">
        <v>6</v>
      </c>
      <c r="C5" s="74" t="s">
        <v>7</v>
      </c>
      <c r="D5" s="75"/>
      <c r="E5" s="45" t="s">
        <v>24</v>
      </c>
      <c r="J5" s="38">
        <v>44562</v>
      </c>
      <c r="K5" s="6">
        <f>J5+7</f>
        <v>44569</v>
      </c>
      <c r="L5" s="7">
        <f>K5+7</f>
        <v>44576</v>
      </c>
      <c r="M5" s="8">
        <f>L5+7</f>
        <v>44583</v>
      </c>
      <c r="N5" s="9">
        <f>M5+7</f>
        <v>44590</v>
      </c>
    </row>
    <row r="6" spans="2:14" ht="14.9" customHeight="1" thickBot="1" x14ac:dyDescent="0.45">
      <c r="B6" s="2">
        <v>44562</v>
      </c>
      <c r="C6" s="62">
        <f>WORKDAY(B6,E6,$K$16:$K$19)</f>
        <v>44568</v>
      </c>
      <c r="D6" s="63"/>
      <c r="E6" s="11">
        <v>5</v>
      </c>
      <c r="J6" s="41">
        <f>J5+1</f>
        <v>44563</v>
      </c>
      <c r="K6" s="42">
        <f t="shared" ref="K6:N13" si="0">J6+7</f>
        <v>44570</v>
      </c>
      <c r="L6" s="42">
        <f t="shared" si="0"/>
        <v>44577</v>
      </c>
      <c r="M6" s="43">
        <f t="shared" si="0"/>
        <v>44584</v>
      </c>
      <c r="N6" s="44">
        <f t="shared" si="0"/>
        <v>44591</v>
      </c>
    </row>
    <row r="7" spans="2:14" ht="14.9" customHeight="1" thickBot="1" x14ac:dyDescent="0.45">
      <c r="B7" s="2">
        <v>44566</v>
      </c>
      <c r="C7" s="62">
        <f t="shared" ref="C7:C9" si="1">WORKDAY(B7,E7,$K$16:$K$19)</f>
        <v>44578</v>
      </c>
      <c r="D7" s="63"/>
      <c r="E7" s="11">
        <v>8</v>
      </c>
      <c r="J7" s="49">
        <f t="shared" ref="J7:J13" si="2">J6+1</f>
        <v>44564</v>
      </c>
      <c r="K7" s="50">
        <f t="shared" si="0"/>
        <v>44571</v>
      </c>
      <c r="L7" s="50">
        <f t="shared" si="0"/>
        <v>44578</v>
      </c>
      <c r="M7" s="51">
        <f t="shared" si="0"/>
        <v>44585</v>
      </c>
      <c r="N7" s="52">
        <f t="shared" si="0"/>
        <v>44592</v>
      </c>
    </row>
    <row r="8" spans="2:14" ht="14.9" customHeight="1" thickBot="1" x14ac:dyDescent="0.45">
      <c r="B8" s="2">
        <v>44583</v>
      </c>
      <c r="C8" s="62">
        <f t="shared" si="1"/>
        <v>44589</v>
      </c>
      <c r="D8" s="63"/>
      <c r="E8" s="11">
        <v>4</v>
      </c>
      <c r="J8" s="49">
        <f t="shared" si="2"/>
        <v>44565</v>
      </c>
      <c r="K8" s="50">
        <f t="shared" si="0"/>
        <v>44572</v>
      </c>
      <c r="L8" s="50">
        <f t="shared" si="0"/>
        <v>44579</v>
      </c>
      <c r="M8" s="51">
        <f t="shared" si="0"/>
        <v>44586</v>
      </c>
    </row>
    <row r="9" spans="2:14" ht="14.9" customHeight="1" thickBot="1" x14ac:dyDescent="0.45">
      <c r="B9" s="2">
        <v>44563</v>
      </c>
      <c r="C9" s="62">
        <f t="shared" si="1"/>
        <v>44574</v>
      </c>
      <c r="D9" s="63"/>
      <c r="E9" s="11">
        <v>9</v>
      </c>
      <c r="J9" s="49">
        <f t="shared" si="2"/>
        <v>44566</v>
      </c>
      <c r="K9" s="50">
        <f t="shared" si="0"/>
        <v>44573</v>
      </c>
      <c r="L9" s="50">
        <f t="shared" si="0"/>
        <v>44580</v>
      </c>
      <c r="M9" s="51">
        <f t="shared" si="0"/>
        <v>44587</v>
      </c>
    </row>
    <row r="10" spans="2:14" ht="14.9" customHeight="1" thickBot="1" x14ac:dyDescent="0.45">
      <c r="B10" s="45" t="s">
        <v>6</v>
      </c>
      <c r="C10" s="45" t="s">
        <v>7</v>
      </c>
      <c r="D10" s="47" t="s">
        <v>9</v>
      </c>
      <c r="E10" s="45" t="s">
        <v>25</v>
      </c>
      <c r="J10" s="49">
        <f t="shared" si="2"/>
        <v>44567</v>
      </c>
      <c r="K10" s="50">
        <f t="shared" si="0"/>
        <v>44574</v>
      </c>
      <c r="L10" s="50">
        <f t="shared" si="0"/>
        <v>44581</v>
      </c>
      <c r="M10" s="51">
        <f t="shared" si="0"/>
        <v>44588</v>
      </c>
    </row>
    <row r="11" spans="2:14" ht="14.9" customHeight="1" thickBot="1" x14ac:dyDescent="0.45">
      <c r="B11" s="2">
        <v>44562</v>
      </c>
      <c r="C11" s="12">
        <v>44580</v>
      </c>
      <c r="D11" s="60">
        <f>C11-B11</f>
        <v>18</v>
      </c>
      <c r="E11" s="59">
        <f>NETWORKDAYS(B11,C11,$K$16:$K$19)</f>
        <v>13</v>
      </c>
      <c r="J11" s="53">
        <f t="shared" si="2"/>
        <v>44568</v>
      </c>
      <c r="K11" s="54">
        <f t="shared" si="0"/>
        <v>44575</v>
      </c>
      <c r="L11" s="54">
        <f t="shared" si="0"/>
        <v>44582</v>
      </c>
      <c r="M11" s="55">
        <f t="shared" si="0"/>
        <v>44589</v>
      </c>
    </row>
    <row r="12" spans="2:14" ht="14.9" customHeight="1" thickBot="1" x14ac:dyDescent="0.45">
      <c r="B12" s="2">
        <v>44566</v>
      </c>
      <c r="C12" s="12">
        <v>44575</v>
      </c>
      <c r="D12" s="60">
        <f t="shared" ref="D12:D14" si="3">C12-B12</f>
        <v>9</v>
      </c>
      <c r="E12" s="59">
        <f t="shared" ref="E12:E14" si="4">NETWORKDAYS(B12,C12,$K$16:$K$19)</f>
        <v>8</v>
      </c>
      <c r="J12" s="56">
        <f t="shared" si="2"/>
        <v>44569</v>
      </c>
      <c r="K12" s="5">
        <f t="shared" si="0"/>
        <v>44576</v>
      </c>
      <c r="L12" s="5">
        <f t="shared" si="0"/>
        <v>44583</v>
      </c>
      <c r="M12" s="5">
        <f t="shared" si="0"/>
        <v>44590</v>
      </c>
    </row>
    <row r="13" spans="2:14" ht="14.9" customHeight="1" thickBot="1" x14ac:dyDescent="0.45">
      <c r="B13" s="2">
        <v>44568</v>
      </c>
      <c r="C13" s="12">
        <v>44575</v>
      </c>
      <c r="D13" s="60">
        <f t="shared" si="3"/>
        <v>7</v>
      </c>
      <c r="E13" s="59">
        <f t="shared" si="4"/>
        <v>6</v>
      </c>
      <c r="J13" s="57">
        <f t="shared" si="2"/>
        <v>44570</v>
      </c>
      <c r="K13" s="42">
        <f t="shared" si="0"/>
        <v>44577</v>
      </c>
      <c r="L13" s="42">
        <f t="shared" si="0"/>
        <v>44584</v>
      </c>
      <c r="M13" s="42">
        <f t="shared" si="0"/>
        <v>44591</v>
      </c>
    </row>
    <row r="14" spans="2:14" ht="14.9" customHeight="1" thickBot="1" x14ac:dyDescent="0.45">
      <c r="B14" s="4">
        <v>44567</v>
      </c>
      <c r="C14" s="13">
        <v>44582</v>
      </c>
      <c r="D14" s="60">
        <f t="shared" si="3"/>
        <v>15</v>
      </c>
      <c r="E14" s="59">
        <f t="shared" si="4"/>
        <v>12</v>
      </c>
    </row>
    <row r="15" spans="2:14" ht="14.9" customHeight="1" thickBot="1" x14ac:dyDescent="0.45">
      <c r="B15" s="10"/>
      <c r="C15" s="10"/>
      <c r="D15" s="10"/>
      <c r="E15" s="10"/>
      <c r="K15" s="72" t="s">
        <v>8</v>
      </c>
      <c r="L15" s="73"/>
    </row>
    <row r="16" spans="2:14" ht="14.9" customHeight="1" thickBot="1" x14ac:dyDescent="0.45">
      <c r="B16" s="45" t="s">
        <v>6</v>
      </c>
      <c r="C16" s="45" t="s">
        <v>7</v>
      </c>
      <c r="D16" s="58" t="s">
        <v>9</v>
      </c>
      <c r="E16" s="45" t="s">
        <v>26</v>
      </c>
      <c r="K16" s="64">
        <v>44576</v>
      </c>
      <c r="L16" s="65"/>
    </row>
    <row r="17" spans="2:12" ht="14.9" customHeight="1" thickBot="1" x14ac:dyDescent="0.45">
      <c r="B17" s="2">
        <v>44562</v>
      </c>
      <c r="C17" s="39">
        <f>WORKDAY.INTL(B17,E17,11,$K$16:$L$19)</f>
        <v>44568</v>
      </c>
      <c r="D17" s="59">
        <f>C17-B17</f>
        <v>6</v>
      </c>
      <c r="E17" s="11">
        <v>5</v>
      </c>
      <c r="F17" s="1"/>
      <c r="G17" s="1"/>
      <c r="H17" s="1"/>
      <c r="K17" s="64">
        <v>44577</v>
      </c>
      <c r="L17" s="65"/>
    </row>
    <row r="18" spans="2:12" ht="14.9" customHeight="1" thickBot="1" x14ac:dyDescent="0.45">
      <c r="B18" s="2">
        <v>44566</v>
      </c>
      <c r="C18" s="39">
        <f t="shared" ref="C18:C20" si="5">WORKDAY.INTL(B18,E18,11,$K$16:$L$19)</f>
        <v>44575</v>
      </c>
      <c r="D18" s="59">
        <f t="shared" ref="D18:D20" si="6">C18-B18</f>
        <v>9</v>
      </c>
      <c r="E18" s="11">
        <v>8</v>
      </c>
      <c r="K18" s="64">
        <v>44584</v>
      </c>
      <c r="L18" s="65"/>
    </row>
    <row r="19" spans="2:12" ht="14.9" customHeight="1" thickBot="1" x14ac:dyDescent="0.45">
      <c r="B19" s="2">
        <v>44583</v>
      </c>
      <c r="C19" s="39">
        <f t="shared" si="5"/>
        <v>44589</v>
      </c>
      <c r="D19" s="59">
        <f t="shared" si="6"/>
        <v>6</v>
      </c>
      <c r="E19" s="11">
        <v>4</v>
      </c>
      <c r="K19" s="66">
        <v>44587</v>
      </c>
      <c r="L19" s="67"/>
    </row>
    <row r="20" spans="2:12" ht="14.9" customHeight="1" thickBot="1" x14ac:dyDescent="0.45">
      <c r="B20" s="2">
        <v>44563</v>
      </c>
      <c r="C20" s="39">
        <f t="shared" si="5"/>
        <v>44573</v>
      </c>
      <c r="D20" s="59">
        <f t="shared" si="6"/>
        <v>10</v>
      </c>
      <c r="E20" s="11">
        <v>9</v>
      </c>
    </row>
    <row r="21" spans="2:12" ht="14.9" customHeight="1" thickBot="1" x14ac:dyDescent="0.45">
      <c r="B21" s="45" t="s">
        <v>6</v>
      </c>
      <c r="C21" s="45" t="s">
        <v>7</v>
      </c>
      <c r="D21" s="47" t="s">
        <v>9</v>
      </c>
      <c r="E21" s="48" t="s">
        <v>27</v>
      </c>
    </row>
    <row r="22" spans="2:12" ht="14.25" customHeight="1" thickBot="1" x14ac:dyDescent="0.45">
      <c r="B22" s="2">
        <v>44562</v>
      </c>
      <c r="C22" s="12">
        <v>44580</v>
      </c>
      <c r="D22" s="40">
        <f>C22-B22</f>
        <v>18</v>
      </c>
      <c r="E22" s="40">
        <f>NETWORKDAYS.INTL(B22,C22,11,$K$16:$L$19)</f>
        <v>15</v>
      </c>
    </row>
    <row r="23" spans="2:12" ht="14.25" customHeight="1" thickBot="1" x14ac:dyDescent="0.45">
      <c r="B23" s="2">
        <v>44566</v>
      </c>
      <c r="C23" s="12">
        <v>44575</v>
      </c>
      <c r="D23" s="40">
        <f t="shared" ref="D23:D25" si="7">C23-B23</f>
        <v>9</v>
      </c>
      <c r="E23" s="40">
        <f t="shared" ref="E23:E25" si="8">NETWORKDAYS.INTL(B23,C23,11,$K$16:$L$19)</f>
        <v>9</v>
      </c>
    </row>
    <row r="24" spans="2:12" ht="14.25" customHeight="1" thickBot="1" x14ac:dyDescent="0.45">
      <c r="B24" s="2">
        <v>44568</v>
      </c>
      <c r="C24" s="12">
        <v>44575</v>
      </c>
      <c r="D24" s="40">
        <f t="shared" si="7"/>
        <v>7</v>
      </c>
      <c r="E24" s="40">
        <f t="shared" si="8"/>
        <v>7</v>
      </c>
    </row>
    <row r="25" spans="2:12" ht="14.9" customHeight="1" thickBot="1" x14ac:dyDescent="0.45">
      <c r="B25" s="4">
        <v>44567</v>
      </c>
      <c r="C25" s="13">
        <v>44582</v>
      </c>
      <c r="D25" s="40">
        <f t="shared" si="7"/>
        <v>15</v>
      </c>
      <c r="E25" s="40">
        <f t="shared" si="8"/>
        <v>13</v>
      </c>
    </row>
    <row r="26" spans="2:12" ht="14.25" customHeight="1" x14ac:dyDescent="0.4"/>
  </sheetData>
  <mergeCells count="12">
    <mergeCell ref="K19:L19"/>
    <mergeCell ref="B4:E4"/>
    <mergeCell ref="J4:N4"/>
    <mergeCell ref="C5:D5"/>
    <mergeCell ref="C6:D6"/>
    <mergeCell ref="C7:D7"/>
    <mergeCell ref="C8:D8"/>
    <mergeCell ref="C9:D9"/>
    <mergeCell ref="K15:L15"/>
    <mergeCell ref="K16:L16"/>
    <mergeCell ref="K17:L17"/>
    <mergeCell ref="K18:L18"/>
  </mergeCells>
  <pageMargins left="0.7" right="0.7" top="0.78740157499999996" bottom="0.78740157499999996"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Grundlagen Uhrzeit</vt:lpstr>
      <vt:lpstr>Grundlagen Datum</vt:lpstr>
      <vt:lpstr>Übung Datum</vt:lpstr>
      <vt:lpstr>Lösung Datum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2021-12-12T06:09:24Z</dcterms:modified>
</cp:coreProperties>
</file>