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E1630ED3-6DE7-4ADA-AF09-B0D2811B7DAF}" xr6:coauthVersionLast="36" xr6:coauthVersionMax="36" xr10:uidLastSave="{00000000-0000-0000-0000-000000000000}"/>
  <bookViews>
    <workbookView xWindow="0" yWindow="0" windowWidth="22260" windowHeight="12643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5" i="1"/>
  <c r="G6" i="1"/>
  <c r="G7" i="1"/>
  <c r="G8" i="1"/>
  <c r="G9" i="1"/>
  <c r="H9" i="1" s="1"/>
  <c r="G10" i="1"/>
  <c r="H10" i="1" s="1"/>
  <c r="G11" i="1"/>
  <c r="G12" i="1"/>
  <c r="G13" i="1"/>
  <c r="H13" i="1" s="1"/>
  <c r="G14" i="1"/>
  <c r="O14" i="1"/>
  <c r="P14" i="1" s="1"/>
  <c r="Q14" i="1" s="1"/>
  <c r="R14" i="1" s="1"/>
  <c r="O13" i="1"/>
  <c r="P13" i="1" s="1"/>
  <c r="Q13" i="1" s="1"/>
  <c r="R13" i="1" s="1"/>
  <c r="Q12" i="1"/>
  <c r="R12" i="1" s="1"/>
  <c r="O12" i="1"/>
  <c r="O11" i="1"/>
  <c r="P11" i="1" s="1"/>
  <c r="O10" i="1"/>
  <c r="P10" i="1" s="1"/>
  <c r="Q10" i="1" s="1"/>
  <c r="R10" i="1" s="1"/>
  <c r="O9" i="1"/>
  <c r="P9" i="1" s="1"/>
  <c r="O8" i="1"/>
  <c r="P8" i="1" s="1"/>
  <c r="Q8" i="1" s="1"/>
  <c r="R8" i="1" s="1"/>
  <c r="O7" i="1"/>
  <c r="P7" i="1" s="1"/>
  <c r="O6" i="1"/>
  <c r="P6" i="1" s="1"/>
  <c r="Q6" i="1" s="1"/>
  <c r="R6" i="1" s="1"/>
  <c r="O5" i="1"/>
  <c r="H7" i="1"/>
  <c r="H11" i="1"/>
  <c r="H8" i="1"/>
  <c r="I8" i="1" s="1"/>
  <c r="H12" i="1"/>
  <c r="H14" i="1"/>
  <c r="F14" i="1"/>
  <c r="F13" i="1"/>
  <c r="F12" i="1"/>
  <c r="F11" i="1"/>
  <c r="F10" i="1"/>
  <c r="F9" i="1"/>
  <c r="F8" i="1"/>
  <c r="F7" i="1"/>
  <c r="F6" i="1"/>
  <c r="H6" i="1" s="1"/>
  <c r="F5" i="1"/>
  <c r="G5" i="1" s="1"/>
  <c r="Q9" i="1" l="1"/>
  <c r="R9" i="1" s="1"/>
  <c r="Q7" i="1"/>
  <c r="R7" i="1" s="1"/>
  <c r="Q11" i="1"/>
  <c r="R11" i="1" s="1"/>
  <c r="H5" i="1"/>
  <c r="I5" i="1" s="1"/>
  <c r="Q5" i="1"/>
  <c r="R5" i="1" s="1"/>
  <c r="I12" i="1"/>
  <c r="I11" i="1"/>
  <c r="I7" i="1"/>
  <c r="I6" i="1"/>
  <c r="I9" i="1"/>
  <c r="I13" i="1"/>
  <c r="I10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5" authorId="0" shapeId="0" xr:uid="{E406D21B-6ED8-40FA-BB6A-5BAA61A2E66D}">
      <text>
        <r>
          <rPr>
            <b/>
            <sz val="9"/>
            <color indexed="81"/>
            <rFont val="Segoe UI"/>
            <family val="2"/>
          </rPr>
          <t>Hier einfach nur die Menge ändern.
Angabe "Stck." erfolgt automatisch.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5" authorId="0" shapeId="0" xr:uid="{22FEFB29-6CBA-4F9A-9C48-66208CA05A8D}">
      <text>
        <r>
          <rPr>
            <b/>
            <sz val="9"/>
            <color indexed="81"/>
            <rFont val="Segoe UI"/>
            <family val="2"/>
          </rPr>
          <t xml:space="preserve">Autor:
</t>
        </r>
      </text>
    </comment>
    <comment ref="N5" authorId="0" shapeId="0" xr:uid="{0E3577CE-32E3-481C-A11D-2F0669A01061}">
      <text>
        <r>
          <rPr>
            <b/>
            <sz val="9"/>
            <color indexed="81"/>
            <rFont val="Segoe UI"/>
            <family val="2"/>
          </rPr>
          <t>Hier einfach nur die Menge ändern.
Angabe "Stck." erfolgt automatisch.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<sst xmlns="http://schemas.openxmlformats.org/spreadsheetml/2006/main" count="285" uniqueCount="30">
  <si>
    <t>Produkt</t>
  </si>
  <si>
    <t>Bestellmenge</t>
  </si>
  <si>
    <t>Einzelpreis</t>
  </si>
  <si>
    <t>Rabatt</t>
  </si>
  <si>
    <t>Preis Gesamt</t>
  </si>
  <si>
    <t>PD-123</t>
  </si>
  <si>
    <t>PD-124</t>
  </si>
  <si>
    <t>PD-125</t>
  </si>
  <si>
    <t>PD-126</t>
  </si>
  <si>
    <t>PD-127</t>
  </si>
  <si>
    <t>PD-128</t>
  </si>
  <si>
    <t>PD-129</t>
  </si>
  <si>
    <t>PD-130</t>
  </si>
  <si>
    <t>PD-131</t>
  </si>
  <si>
    <t>PD-132</t>
  </si>
  <si>
    <t>Summe</t>
  </si>
  <si>
    <t>Rabatt 5% oder 10%</t>
  </si>
  <si>
    <t>Verkauf 1</t>
  </si>
  <si>
    <t>Verkauf 2</t>
  </si>
  <si>
    <t>Verkauf 3</t>
  </si>
  <si>
    <t>Verkauf 4</t>
  </si>
  <si>
    <t>Verkauf 5</t>
  </si>
  <si>
    <t>Verkauf 6</t>
  </si>
  <si>
    <t>Verkauf 7</t>
  </si>
  <si>
    <t>Verkauf 8</t>
  </si>
  <si>
    <t>Verkauf 9</t>
  </si>
  <si>
    <t>Verkauf 10</t>
  </si>
  <si>
    <r>
      <rPr>
        <u/>
        <sz val="14"/>
        <color theme="0"/>
        <rFont val="Calibri"/>
        <family val="2"/>
        <scheme val="minor"/>
      </rPr>
      <t xml:space="preserve">
</t>
    </r>
    <r>
      <rPr>
        <b/>
        <u/>
        <sz val="14"/>
        <color theme="0"/>
        <rFont val="Calibri"/>
        <family val="2"/>
        <scheme val="minor"/>
      </rPr>
      <t>Kunde erhält unter folgenden Vorraussetzungen verschiedene Rabatte: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 xml:space="preserve">5% Rabatt wenn Bestellmenge mehr als 10 Stck.
10% Rabatt wenn Bestellmenge mehr als 5 Stck. </t>
    </r>
    <r>
      <rPr>
        <b/>
        <sz val="11"/>
        <color theme="7" tint="0.39997558519241921"/>
        <rFont val="Calibri"/>
        <family val="2"/>
        <scheme val="minor"/>
      </rPr>
      <t>oder</t>
    </r>
    <r>
      <rPr>
        <b/>
        <sz val="11"/>
        <color theme="0"/>
        <rFont val="Calibri"/>
        <family val="2"/>
        <scheme val="minor"/>
      </rPr>
      <t xml:space="preserve"> Einkaufswert über 1.000€</t>
    </r>
  </si>
  <si>
    <r>
      <rPr>
        <u/>
        <sz val="14"/>
        <color theme="0"/>
        <rFont val="Calibri"/>
        <family val="2"/>
        <scheme val="minor"/>
      </rPr>
      <t xml:space="preserve">
</t>
    </r>
    <r>
      <rPr>
        <b/>
        <u/>
        <sz val="14"/>
        <color theme="0"/>
        <rFont val="Calibri"/>
        <family val="2"/>
        <scheme val="minor"/>
      </rPr>
      <t>Kunde erhält unter folgenden Vorraussetzungen verschiedene Rabatte:</t>
    </r>
    <r>
      <rPr>
        <sz val="11"/>
        <color theme="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 xml:space="preserve">5% Rabatt wenn Bestellmenge mehr als 10 Stck.
10% Rabatt wenn Bestellmenge mehr als 5 Stck. </t>
    </r>
    <r>
      <rPr>
        <b/>
        <sz val="11"/>
        <color theme="7" tint="0.39997558519241921"/>
        <rFont val="Calibri"/>
        <family val="2"/>
        <scheme val="minor"/>
      </rPr>
      <t>und</t>
    </r>
    <r>
      <rPr>
        <b/>
        <sz val="11"/>
        <color theme="0"/>
        <rFont val="Calibri"/>
        <family val="2"/>
        <scheme val="minor"/>
      </rPr>
      <t xml:space="preserve"> Einkaufswert über 1.000€</t>
    </r>
  </si>
  <si>
    <t>Beispiel von verschachtelten und kombinierten Funktionen in Excel mit WENN | UND | 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</si>
</sst>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5" formatCode="#,##0.00\ &quot;€&quot;"/>
    <numFmt numFmtId="166" formatCode="0\ &quot;Stck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 degree="90">
        <stop position="0">
          <color rgb="FF1325AD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5" fontId="0" fillId="2" borderId="1" xfId="1" applyNumberFormat="1" applyFont="1" applyFill="1" applyBorder="1" applyAlignment="1"/>
    <xf numFmtId="166" fontId="0" fillId="2" borderId="1" xfId="0" applyNumberForma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165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4" borderId="5" xfId="0" applyFill="1" applyBorder="1"/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4" borderId="10" xfId="0" applyFill="1" applyBorder="1"/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0" fillId="2" borderId="14" xfId="0" applyFill="1" applyBorder="1"/>
    <xf numFmtId="165" fontId="0" fillId="2" borderId="15" xfId="1" applyNumberFormat="1" applyFont="1" applyFill="1" applyBorder="1" applyAlignment="1"/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165" fontId="0" fillId="2" borderId="17" xfId="1" applyNumberFormat="1" applyFont="1" applyFill="1" applyBorder="1" applyAlignment="1"/>
    <xf numFmtId="166" fontId="0" fillId="2" borderId="17" xfId="0" applyNumberFormat="1" applyFill="1" applyBorder="1" applyAlignment="1">
      <alignment horizontal="center"/>
    </xf>
    <xf numFmtId="9" fontId="0" fillId="2" borderId="17" xfId="2" applyFont="1" applyFill="1" applyBorder="1" applyAlignment="1">
      <alignment horizontal="center"/>
    </xf>
    <xf numFmtId="165" fontId="0" fillId="2" borderId="17" xfId="0" applyNumberFormat="1" applyFill="1" applyBorder="1"/>
    <xf numFmtId="165" fontId="0" fillId="2" borderId="18" xfId="1" applyNumberFormat="1" applyFont="1" applyFill="1" applyBorder="1" applyAlignment="1"/>
    <xf numFmtId="0" fontId="0" fillId="0" borderId="0" xfId="0" applyBorder="1" applyAlignment="1"/>
    <xf numFmtId="0" fontId="0" fillId="4" borderId="0" xfId="0" applyFill="1" applyBorder="1" applyAlignment="1"/>
    <xf numFmtId="0" fontId="10" fillId="4" borderId="10" xfId="0" applyFont="1" applyFill="1" applyBorder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7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325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s-office-training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10886</xdr:colOff>
      <xdr:row>0</xdr:row>
      <xdr:rowOff>70757</xdr:rowOff>
    </xdr:from>
    <xdr:to>
      <xdr:col>3</xdr:col>
      <xdr:colOff>163286</xdr:colOff>
      <xdr:row>0</xdr:row>
      <xdr:rowOff>599845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26DC94-6BC9-469D-A70A-64C053C25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72" y="70757"/>
          <a:ext cx="2090057" cy="52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4"/>
  <sheetViews>
    <sheetView tabSelected="1" workbookViewId="0">
      <pane xSplit="18" ySplit="14" topLeftCell="S15" activePane="bottomRight" state="frozen"/>
      <selection pane="topRight" activeCell="S1" sqref="S1"/>
      <selection pane="bottomLeft" activeCell="A15" sqref="A15"/>
      <selection pane="bottomRight" activeCell="E5" sqref="E5"/>
    </sheetView>
  </sheetViews>
  <sheetFormatPr baseColWidth="10" defaultColWidth="9.23046875" defaultRowHeight="14.6" x14ac:dyDescent="0.4"/>
  <cols>
    <col min="1" max="1" width="2.3046875" customWidth="1"/>
    <col min="2" max="9" width="13.69140625" customWidth="1"/>
    <col min="10" max="10" width="9.23046875" style="7"/>
    <col min="11" max="18" width="13.69140625" customWidth="1"/>
  </cols>
  <sheetData>
    <row r="1" spans="2:18" ht="50.6" customHeight="1" x14ac:dyDescent="0.4">
      <c r="B1" s="31"/>
      <c r="C1" s="31"/>
      <c r="D1" s="31"/>
      <c r="E1" s="31"/>
      <c r="F1" s="31"/>
      <c r="G1" s="32" t="s">
        <v>29</v>
      </c>
      <c r="H1" s="32"/>
      <c r="I1" s="32"/>
      <c r="J1" s="32"/>
      <c r="K1" s="32"/>
      <c r="L1" s="32"/>
      <c r="M1" s="32"/>
      <c r="N1" s="30"/>
      <c r="O1" s="30"/>
      <c r="P1" s="30"/>
      <c r="Q1" s="30"/>
      <c r="R1" s="30"/>
    </row>
    <row r="2" spans="2:18" ht="72.900000000000006" customHeight="1" thickBot="1" x14ac:dyDescent="0.45">
      <c r="B2" s="8" t="s">
        <v>28</v>
      </c>
      <c r="C2" s="9"/>
      <c r="D2" s="9"/>
      <c r="E2" s="9"/>
      <c r="F2" s="9"/>
      <c r="G2" s="9"/>
      <c r="H2" s="9"/>
      <c r="I2" s="10"/>
      <c r="J2" s="11"/>
      <c r="K2" s="12" t="s">
        <v>27</v>
      </c>
      <c r="L2" s="9"/>
      <c r="M2" s="9"/>
      <c r="N2" s="9"/>
      <c r="O2" s="9"/>
      <c r="P2" s="9"/>
      <c r="Q2" s="9"/>
      <c r="R2" s="13"/>
    </row>
    <row r="3" spans="2:18" ht="5.15" customHeight="1" thickBot="1" x14ac:dyDescent="0.45">
      <c r="B3" s="14"/>
      <c r="C3" s="6"/>
      <c r="D3" s="6"/>
      <c r="E3" s="6"/>
      <c r="F3" s="6"/>
      <c r="G3" s="6"/>
      <c r="H3" s="6"/>
      <c r="I3" s="6"/>
      <c r="K3" s="6"/>
      <c r="L3" s="6"/>
      <c r="M3" s="6"/>
      <c r="N3" s="6"/>
      <c r="O3" s="6"/>
      <c r="P3" s="6"/>
      <c r="Q3" s="6"/>
      <c r="R3" s="15"/>
    </row>
    <row r="4" spans="2:18" ht="29.15" x14ac:dyDescent="0.4">
      <c r="B4" s="17"/>
      <c r="C4" s="18" t="s">
        <v>0</v>
      </c>
      <c r="D4" s="18" t="s">
        <v>2</v>
      </c>
      <c r="E4" s="18" t="s">
        <v>1</v>
      </c>
      <c r="F4" s="18" t="s">
        <v>15</v>
      </c>
      <c r="G4" s="19" t="s">
        <v>16</v>
      </c>
      <c r="H4" s="18" t="s">
        <v>3</v>
      </c>
      <c r="I4" s="20" t="s">
        <v>4</v>
      </c>
      <c r="K4" s="17"/>
      <c r="L4" s="18" t="s">
        <v>0</v>
      </c>
      <c r="M4" s="18" t="s">
        <v>2</v>
      </c>
      <c r="N4" s="18" t="s">
        <v>1</v>
      </c>
      <c r="O4" s="18" t="s">
        <v>15</v>
      </c>
      <c r="P4" s="19" t="s">
        <v>16</v>
      </c>
      <c r="Q4" s="18" t="s">
        <v>3</v>
      </c>
      <c r="R4" s="20" t="s">
        <v>4</v>
      </c>
    </row>
    <row r="5" spans="2:18" x14ac:dyDescent="0.4">
      <c r="B5" s="21" t="s">
        <v>17</v>
      </c>
      <c r="C5" s="5" t="s">
        <v>5</v>
      </c>
      <c r="D5" s="1">
        <v>264.99</v>
      </c>
      <c r="E5" s="2">
        <v>5</v>
      </c>
      <c r="F5" s="1">
        <f>D5*E5</f>
        <v>1324.95</v>
      </c>
      <c r="G5" s="3" t="str">
        <f>IF(E5&gt;10,0.05,IF(AND(E5&gt;5,F5&gt;1000),0.1,"Kein Rabatt"))</f>
        <v>Kein Rabatt</v>
      </c>
      <c r="H5" s="4">
        <f>IF(G5="Kein Rabatt",0,F5*G5)</f>
        <v>0</v>
      </c>
      <c r="I5" s="22">
        <f>F5-H5</f>
        <v>1324.95</v>
      </c>
      <c r="K5" s="21" t="s">
        <v>17</v>
      </c>
      <c r="L5" s="5" t="s">
        <v>5</v>
      </c>
      <c r="M5" s="1">
        <v>264.99</v>
      </c>
      <c r="N5" s="2">
        <v>4</v>
      </c>
      <c r="O5" s="1">
        <f>M5*N5</f>
        <v>1059.96</v>
      </c>
      <c r="P5" s="3">
        <f>IF(N5&gt;10,0.05,IF(OR(N5&gt;5,O5&gt;1000),0.1,"Kein Rabatt"))</f>
        <v>0.1</v>
      </c>
      <c r="Q5" s="4">
        <f>IF(P5="Kein Rabatt",0,O5*P5)</f>
        <v>105.99600000000001</v>
      </c>
      <c r="R5" s="22">
        <f>O5-Q5</f>
        <v>953.96400000000006</v>
      </c>
    </row>
    <row r="6" spans="2:18" x14ac:dyDescent="0.4">
      <c r="B6" s="21" t="s">
        <v>18</v>
      </c>
      <c r="C6" s="5" t="s">
        <v>6</v>
      </c>
      <c r="D6" s="1">
        <v>63.95</v>
      </c>
      <c r="E6" s="2">
        <v>11</v>
      </c>
      <c r="F6" s="1">
        <f t="shared" ref="F6:F14" si="0">D6*E6</f>
        <v>703.45</v>
      </c>
      <c r="G6" s="3">
        <f t="shared" ref="G6:G14" si="1">IF(E6&gt;10,0.05,IF(AND(E6&gt;5,F6&gt;1000),0.1,"Kein Rabatt"))</f>
        <v>0.05</v>
      </c>
      <c r="H6" s="4">
        <f t="shared" ref="H6:H14" si="2">IF(G6="Kein Rabatt",0,F6*G6)</f>
        <v>35.172500000000007</v>
      </c>
      <c r="I6" s="22">
        <f t="shared" ref="I6:I14" si="3">F6-H6</f>
        <v>668.27750000000003</v>
      </c>
      <c r="K6" s="21" t="s">
        <v>18</v>
      </c>
      <c r="L6" s="5" t="s">
        <v>6</v>
      </c>
      <c r="M6" s="1">
        <v>63.95</v>
      </c>
      <c r="N6" s="2">
        <v>11</v>
      </c>
      <c r="O6" s="1">
        <f t="shared" ref="O6:O14" si="4">M6*N6</f>
        <v>703.45</v>
      </c>
      <c r="P6" s="3">
        <f t="shared" ref="P6:P14" si="5">IF(N6&gt;10,0.05,IF(OR(N6&gt;5,O6&gt;1000),0.1,"Kein Rabatt"))</f>
        <v>0.05</v>
      </c>
      <c r="Q6" s="4">
        <f t="shared" ref="Q6:Q14" si="6">IF(P6="Kein Rabatt",0,O6*P6)</f>
        <v>35.172500000000007</v>
      </c>
      <c r="R6" s="22">
        <f t="shared" ref="R6:R14" si="7">O6-Q6</f>
        <v>668.27750000000003</v>
      </c>
    </row>
    <row r="7" spans="2:18" x14ac:dyDescent="0.4">
      <c r="B7" s="21" t="s">
        <v>19</v>
      </c>
      <c r="C7" s="5" t="s">
        <v>7</v>
      </c>
      <c r="D7" s="1">
        <v>144.88999999999999</v>
      </c>
      <c r="E7" s="2">
        <v>7</v>
      </c>
      <c r="F7" s="1">
        <f t="shared" si="0"/>
        <v>1014.2299999999999</v>
      </c>
      <c r="G7" s="3">
        <f t="shared" si="1"/>
        <v>0.1</v>
      </c>
      <c r="H7" s="4">
        <f t="shared" si="2"/>
        <v>101.423</v>
      </c>
      <c r="I7" s="22">
        <f t="shared" si="3"/>
        <v>912.8069999999999</v>
      </c>
      <c r="K7" s="21" t="s">
        <v>19</v>
      </c>
      <c r="L7" s="5" t="s">
        <v>7</v>
      </c>
      <c r="M7" s="1">
        <v>144.88999999999999</v>
      </c>
      <c r="N7" s="2">
        <v>7</v>
      </c>
      <c r="O7" s="1">
        <f t="shared" si="4"/>
        <v>1014.2299999999999</v>
      </c>
      <c r="P7" s="3">
        <f t="shared" si="5"/>
        <v>0.1</v>
      </c>
      <c r="Q7" s="4">
        <f t="shared" si="6"/>
        <v>101.423</v>
      </c>
      <c r="R7" s="22">
        <f t="shared" si="7"/>
        <v>912.8069999999999</v>
      </c>
    </row>
    <row r="8" spans="2:18" x14ac:dyDescent="0.4">
      <c r="B8" s="21" t="s">
        <v>20</v>
      </c>
      <c r="C8" s="5" t="s">
        <v>8</v>
      </c>
      <c r="D8" s="1">
        <v>89.99</v>
      </c>
      <c r="E8" s="2">
        <v>11</v>
      </c>
      <c r="F8" s="1">
        <f t="shared" si="0"/>
        <v>989.89</v>
      </c>
      <c r="G8" s="3">
        <f t="shared" si="1"/>
        <v>0.05</v>
      </c>
      <c r="H8" s="4">
        <f t="shared" si="2"/>
        <v>49.494500000000002</v>
      </c>
      <c r="I8" s="22">
        <f t="shared" si="3"/>
        <v>940.39549999999997</v>
      </c>
      <c r="K8" s="21" t="s">
        <v>20</v>
      </c>
      <c r="L8" s="5" t="s">
        <v>8</v>
      </c>
      <c r="M8" s="1">
        <v>89.99</v>
      </c>
      <c r="N8" s="2">
        <v>11</v>
      </c>
      <c r="O8" s="1">
        <f t="shared" si="4"/>
        <v>989.89</v>
      </c>
      <c r="P8" s="3">
        <f t="shared" si="5"/>
        <v>0.05</v>
      </c>
      <c r="Q8" s="4">
        <f t="shared" si="6"/>
        <v>49.494500000000002</v>
      </c>
      <c r="R8" s="22">
        <f t="shared" si="7"/>
        <v>940.39549999999997</v>
      </c>
    </row>
    <row r="9" spans="2:18" x14ac:dyDescent="0.4">
      <c r="B9" s="21" t="s">
        <v>21</v>
      </c>
      <c r="C9" s="5" t="s">
        <v>9</v>
      </c>
      <c r="D9" s="1">
        <v>172.74</v>
      </c>
      <c r="E9" s="2">
        <v>6</v>
      </c>
      <c r="F9" s="1">
        <f t="shared" si="0"/>
        <v>1036.44</v>
      </c>
      <c r="G9" s="3">
        <f t="shared" si="1"/>
        <v>0.1</v>
      </c>
      <c r="H9" s="4">
        <f t="shared" si="2"/>
        <v>103.64400000000001</v>
      </c>
      <c r="I9" s="22">
        <f t="shared" si="3"/>
        <v>932.79600000000005</v>
      </c>
      <c r="K9" s="21" t="s">
        <v>21</v>
      </c>
      <c r="L9" s="5" t="s">
        <v>9</v>
      </c>
      <c r="M9" s="1">
        <v>172.74</v>
      </c>
      <c r="N9" s="2">
        <v>6</v>
      </c>
      <c r="O9" s="1">
        <f t="shared" si="4"/>
        <v>1036.44</v>
      </c>
      <c r="P9" s="3">
        <f t="shared" si="5"/>
        <v>0.1</v>
      </c>
      <c r="Q9" s="4">
        <f t="shared" si="6"/>
        <v>103.64400000000001</v>
      </c>
      <c r="R9" s="22">
        <f t="shared" si="7"/>
        <v>932.79600000000005</v>
      </c>
    </row>
    <row r="10" spans="2:18" x14ac:dyDescent="0.4">
      <c r="B10" s="21" t="s">
        <v>22</v>
      </c>
      <c r="C10" s="5" t="s">
        <v>10</v>
      </c>
      <c r="D10" s="1">
        <v>699</v>
      </c>
      <c r="E10" s="2">
        <v>2</v>
      </c>
      <c r="F10" s="1">
        <f t="shared" si="0"/>
        <v>1398</v>
      </c>
      <c r="G10" s="3" t="str">
        <f t="shared" si="1"/>
        <v>Kein Rabatt</v>
      </c>
      <c r="H10" s="4">
        <f t="shared" si="2"/>
        <v>0</v>
      </c>
      <c r="I10" s="22">
        <f t="shared" si="3"/>
        <v>1398</v>
      </c>
      <c r="K10" s="21" t="s">
        <v>22</v>
      </c>
      <c r="L10" s="5" t="s">
        <v>10</v>
      </c>
      <c r="M10" s="1">
        <v>699</v>
      </c>
      <c r="N10" s="2">
        <v>2</v>
      </c>
      <c r="O10" s="1">
        <f t="shared" si="4"/>
        <v>1398</v>
      </c>
      <c r="P10" s="3">
        <f t="shared" si="5"/>
        <v>0.1</v>
      </c>
      <c r="Q10" s="4">
        <f t="shared" si="6"/>
        <v>139.80000000000001</v>
      </c>
      <c r="R10" s="22">
        <f t="shared" si="7"/>
        <v>1258.2</v>
      </c>
    </row>
    <row r="11" spans="2:18" x14ac:dyDescent="0.4">
      <c r="B11" s="21" t="s">
        <v>23</v>
      </c>
      <c r="C11" s="5" t="s">
        <v>11</v>
      </c>
      <c r="D11" s="1">
        <v>199.95</v>
      </c>
      <c r="E11" s="2">
        <v>6</v>
      </c>
      <c r="F11" s="1">
        <f t="shared" si="0"/>
        <v>1199.6999999999998</v>
      </c>
      <c r="G11" s="3">
        <f t="shared" si="1"/>
        <v>0.1</v>
      </c>
      <c r="H11" s="4">
        <f t="shared" si="2"/>
        <v>119.96999999999998</v>
      </c>
      <c r="I11" s="22">
        <f t="shared" si="3"/>
        <v>1079.7299999999998</v>
      </c>
      <c r="K11" s="21" t="s">
        <v>23</v>
      </c>
      <c r="L11" s="5" t="s">
        <v>11</v>
      </c>
      <c r="M11" s="1">
        <v>199.95</v>
      </c>
      <c r="N11" s="2">
        <v>6</v>
      </c>
      <c r="O11" s="1">
        <f t="shared" si="4"/>
        <v>1199.6999999999998</v>
      </c>
      <c r="P11" s="3">
        <f t="shared" si="5"/>
        <v>0.1</v>
      </c>
      <c r="Q11" s="4">
        <f t="shared" si="6"/>
        <v>119.96999999999998</v>
      </c>
      <c r="R11" s="22">
        <f t="shared" si="7"/>
        <v>1079.7299999999998</v>
      </c>
    </row>
    <row r="12" spans="2:18" x14ac:dyDescent="0.4">
      <c r="B12" s="21" t="s">
        <v>24</v>
      </c>
      <c r="C12" s="5" t="s">
        <v>12</v>
      </c>
      <c r="D12" s="1">
        <v>364.95</v>
      </c>
      <c r="E12" s="2">
        <v>4</v>
      </c>
      <c r="F12" s="1">
        <f t="shared" si="0"/>
        <v>1459.8</v>
      </c>
      <c r="G12" s="3" t="str">
        <f t="shared" si="1"/>
        <v>Kein Rabatt</v>
      </c>
      <c r="H12" s="4">
        <f t="shared" si="2"/>
        <v>0</v>
      </c>
      <c r="I12" s="22">
        <f t="shared" si="3"/>
        <v>1459.8</v>
      </c>
      <c r="K12" s="21" t="s">
        <v>24</v>
      </c>
      <c r="L12" s="5" t="s">
        <v>12</v>
      </c>
      <c r="M12" s="1">
        <v>364.95</v>
      </c>
      <c r="N12" s="2">
        <v>4</v>
      </c>
      <c r="O12" s="1">
        <f t="shared" si="4"/>
        <v>1459.8</v>
      </c>
      <c r="P12" s="3">
        <f t="shared" si="5"/>
        <v>0.1</v>
      </c>
      <c r="Q12" s="4">
        <f t="shared" si="6"/>
        <v>145.97999999999999</v>
      </c>
      <c r="R12" s="22">
        <f t="shared" si="7"/>
        <v>1313.82</v>
      </c>
    </row>
    <row r="13" spans="2:18" x14ac:dyDescent="0.4">
      <c r="B13" s="21" t="s">
        <v>25</v>
      </c>
      <c r="C13" s="5" t="s">
        <v>13</v>
      </c>
      <c r="D13" s="1">
        <v>34.950000000000003</v>
      </c>
      <c r="E13" s="2">
        <v>9</v>
      </c>
      <c r="F13" s="1">
        <f t="shared" si="0"/>
        <v>314.55</v>
      </c>
      <c r="G13" s="3" t="str">
        <f t="shared" si="1"/>
        <v>Kein Rabatt</v>
      </c>
      <c r="H13" s="4">
        <f t="shared" si="2"/>
        <v>0</v>
      </c>
      <c r="I13" s="22">
        <f t="shared" si="3"/>
        <v>314.55</v>
      </c>
      <c r="K13" s="21" t="s">
        <v>25</v>
      </c>
      <c r="L13" s="5" t="s">
        <v>13</v>
      </c>
      <c r="M13" s="1">
        <v>34.950000000000003</v>
      </c>
      <c r="N13" s="2">
        <v>5</v>
      </c>
      <c r="O13" s="1">
        <f t="shared" si="4"/>
        <v>174.75</v>
      </c>
      <c r="P13" s="3" t="str">
        <f t="shared" si="5"/>
        <v>Kein Rabatt</v>
      </c>
      <c r="Q13" s="4">
        <f t="shared" si="6"/>
        <v>0</v>
      </c>
      <c r="R13" s="22">
        <f t="shared" si="7"/>
        <v>174.75</v>
      </c>
    </row>
    <row r="14" spans="2:18" ht="15" thickBot="1" x14ac:dyDescent="0.45">
      <c r="B14" s="23" t="s">
        <v>26</v>
      </c>
      <c r="C14" s="24" t="s">
        <v>14</v>
      </c>
      <c r="D14" s="25">
        <v>54.99</v>
      </c>
      <c r="E14" s="26">
        <v>15</v>
      </c>
      <c r="F14" s="25">
        <f t="shared" si="0"/>
        <v>824.85</v>
      </c>
      <c r="G14" s="27">
        <f t="shared" si="1"/>
        <v>0.05</v>
      </c>
      <c r="H14" s="28">
        <f t="shared" si="2"/>
        <v>41.242500000000007</v>
      </c>
      <c r="I14" s="29">
        <f t="shared" si="3"/>
        <v>783.60750000000007</v>
      </c>
      <c r="J14" s="16"/>
      <c r="K14" s="23" t="s">
        <v>26</v>
      </c>
      <c r="L14" s="24" t="s">
        <v>14</v>
      </c>
      <c r="M14" s="25">
        <v>54.99</v>
      </c>
      <c r="N14" s="26">
        <v>15</v>
      </c>
      <c r="O14" s="25">
        <f t="shared" si="4"/>
        <v>824.85</v>
      </c>
      <c r="P14" s="27">
        <f t="shared" si="5"/>
        <v>0.05</v>
      </c>
      <c r="Q14" s="28">
        <f t="shared" si="6"/>
        <v>41.242500000000007</v>
      </c>
      <c r="R14" s="29">
        <f t="shared" si="7"/>
        <v>783.60750000000007</v>
      </c>
    </row>
  </sheetData>
  <mergeCells count="3">
    <mergeCell ref="B2:I2"/>
    <mergeCell ref="K2:R2"/>
    <mergeCell ref="G1:M1"/>
  </mergeCells>
  <conditionalFormatting sqref="G5:G14">
    <cfRule type="cellIs" dxfId="5" priority="4" operator="equal">
      <formula>"Kein Rabatt"</formula>
    </cfRule>
    <cfRule type="cellIs" dxfId="4" priority="3" operator="between">
      <formula>0.05</formula>
      <formula>0.1</formula>
    </cfRule>
  </conditionalFormatting>
  <conditionalFormatting sqref="P5:P14">
    <cfRule type="cellIs" dxfId="0" priority="1" operator="between">
      <formula>0.05</formula>
      <formula>0.1</formula>
    </cfRule>
    <cfRule type="cellIs" dxfId="1" priority="2" operator="equal">
      <formula>"Kein Rabatt"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2021-11-23T09:43:17Z</dcterms:modified>
</cp:coreProperties>
</file>